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会员任务及会员消费占比任务" sheetId="1" r:id="rId1"/>
    <sheet name="创业门店会员任务 (存档)" sheetId="5" state="hidden" r:id="rId2"/>
    <sheet name="创业门店会员任务" sheetId="6" r:id="rId3"/>
  </sheets>
  <definedNames>
    <definedName name="_xlnm._FilterDatabase" localSheetId="0" hidden="1">会员任务及会员消费占比任务!$A$1:$P$130</definedName>
    <definedName name="_xlnm._FilterDatabase" localSheetId="1" hidden="1">'创业门店会员任务 (存档)'!$A$2:$L$17</definedName>
    <definedName name="_xlnm._FilterDatabase" localSheetId="2" hidden="1">创业门店会员任务!$A$2:$H$17</definedName>
  </definedNames>
  <calcPr calcId="144525"/>
</workbook>
</file>

<file path=xl/sharedStrings.xml><?xml version="1.0" encoding="utf-8"?>
<sst xmlns="http://schemas.openxmlformats.org/spreadsheetml/2006/main" count="394" uniqueCount="179">
  <si>
    <t>序号</t>
  </si>
  <si>
    <t>门店ID</t>
  </si>
  <si>
    <t>门店</t>
  </si>
  <si>
    <t>片区</t>
  </si>
  <si>
    <t>9月发展任务</t>
  </si>
  <si>
    <t>9月会员消费占比任务</t>
  </si>
  <si>
    <t>9月门店选择任务</t>
  </si>
  <si>
    <t>崇州中心药店</t>
  </si>
  <si>
    <t>城郊二片</t>
  </si>
  <si>
    <t>崇州市怀远镇新正东街药店</t>
  </si>
  <si>
    <t>崇州市三江镇崇新路药店</t>
  </si>
  <si>
    <t>锦江区东大街药店</t>
  </si>
  <si>
    <t>旗舰片区</t>
  </si>
  <si>
    <t>青羊区红星路药店</t>
  </si>
  <si>
    <t>城中片区</t>
  </si>
  <si>
    <t>金牛区蓉北商贸大道药店</t>
  </si>
  <si>
    <t>西北片区</t>
  </si>
  <si>
    <t>温江区柳城凤溪药店</t>
  </si>
  <si>
    <t>武侯区浆洗街药店</t>
  </si>
  <si>
    <t>金牛区沙河源药店</t>
  </si>
  <si>
    <t>邛崃市中心药店</t>
  </si>
  <si>
    <t>城郊一片：邛崃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</si>
  <si>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</si>
  <si>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</si>
  <si>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</si>
  <si>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</si>
  <si>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</si>
  <si>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</si>
  <si>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</si>
  <si>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</si>
  <si>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</si>
  <si>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</si>
  <si>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城郊一片：新津</t>
  </si>
  <si>
    <t>锦江区通盈街药店</t>
  </si>
  <si>
    <t>高新区新园大道药店</t>
  </si>
  <si>
    <t>东南片区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</si>
  <si>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</si>
  <si>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</si>
  <si>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</si>
  <si>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</si>
  <si>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</si>
  <si>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</si>
  <si>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</si>
  <si>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</si>
  <si>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</si>
  <si>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</si>
  <si>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大邑县晋原镇子龙街药店</t>
  </si>
  <si>
    <t>城郊一片：大邑</t>
  </si>
  <si>
    <t>成华区龙潭寺西路药店</t>
  </si>
  <si>
    <t>锦江区榕声路药店</t>
  </si>
  <si>
    <t>大邑县晋原镇东壕沟北段药店</t>
  </si>
  <si>
    <t>大石西路</t>
  </si>
  <si>
    <t>高新区民丰大道药店</t>
  </si>
  <si>
    <t>郫县郫筒镇东大街药店</t>
  </si>
  <si>
    <t>双流县西航港街道锦华路一段药店</t>
  </si>
  <si>
    <t>成华区华油路药店</t>
  </si>
  <si>
    <t>成华区二环路北四段药店</t>
  </si>
  <si>
    <t>青羊区十二桥路药店</t>
  </si>
  <si>
    <t xml:space="preserve">成华区羊子山西路药店 </t>
  </si>
  <si>
    <t>都江堰幸福镇景中路药店</t>
  </si>
  <si>
    <t>邛崃市临邛镇长安大道药店</t>
  </si>
  <si>
    <t>大邑县安仁镇千禧街药店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</si>
  <si>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</si>
  <si>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</si>
  <si>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</si>
  <si>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</si>
  <si>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</si>
  <si>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</si>
  <si>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</si>
  <si>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</si>
  <si>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</si>
  <si>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</si>
  <si>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</si>
  <si>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</si>
  <si>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</si>
  <si>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</si>
  <si>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</si>
  <si>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</si>
  <si>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</si>
  <si>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</si>
  <si>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</si>
  <si>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</si>
  <si>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</si>
  <si>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</si>
  <si>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</si>
  <si>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</si>
  <si>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</si>
  <si>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</si>
  <si>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</si>
  <si>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</si>
  <si>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</si>
  <si>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</si>
  <si>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</si>
  <si>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</si>
  <si>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</si>
  <si>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</si>
  <si>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静明路店</t>
  </si>
  <si>
    <t>劼人路店</t>
  </si>
  <si>
    <t>邛崃翠荫街店</t>
  </si>
  <si>
    <t>佳灵路店</t>
  </si>
  <si>
    <t>新津武阳西路店</t>
  </si>
  <si>
    <t>银河北街店</t>
  </si>
  <si>
    <t>童子街店</t>
  </si>
  <si>
    <t>贝森路店</t>
  </si>
  <si>
    <t>西林一街店</t>
  </si>
  <si>
    <t>金马河店</t>
  </si>
  <si>
    <t>崇州永康东路店</t>
  </si>
  <si>
    <t>大华街店</t>
  </si>
  <si>
    <t>中和大道</t>
  </si>
  <si>
    <t>潘家街四段店</t>
  </si>
  <si>
    <t>蜀州中路店</t>
  </si>
  <si>
    <t>蜀汉路</t>
  </si>
  <si>
    <t>航中街</t>
  </si>
  <si>
    <t>高新区新下街药店</t>
  </si>
  <si>
    <t>四川太极高新区紫薇东路药店</t>
  </si>
  <si>
    <t>梨花街店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</si>
  <si>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</si>
  <si>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</si>
  <si>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</si>
  <si>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</si>
  <si>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丝竹路</t>
  </si>
  <si>
    <t>万和路店</t>
  </si>
  <si>
    <t>大邑北街</t>
  </si>
  <si>
    <t>解放路</t>
  </si>
  <si>
    <t>四川太极金牛区银沙路药店</t>
  </si>
  <si>
    <t>五津西路2店</t>
  </si>
  <si>
    <t>四川太极都江堰市永丰街道宝莲路药店</t>
  </si>
  <si>
    <t>邛崃市涌泉街店</t>
  </si>
  <si>
    <t>邛崃片区</t>
  </si>
  <si>
    <t>花照壁</t>
  </si>
  <si>
    <t>邛崃杏林路店</t>
  </si>
  <si>
    <t>四川太极金牛区五福桥东路药店</t>
  </si>
  <si>
    <t>双楠路店</t>
  </si>
  <si>
    <t>南华巷</t>
  </si>
  <si>
    <t>云龙南路</t>
  </si>
  <si>
    <t>蜀鑫路</t>
  </si>
  <si>
    <t>逸都路店</t>
  </si>
  <si>
    <t>倪家桥店</t>
  </si>
  <si>
    <t>光华西一路店</t>
  </si>
  <si>
    <t>剑南大道店</t>
  </si>
  <si>
    <t>光华北五路</t>
  </si>
  <si>
    <t>东昌路店</t>
  </si>
  <si>
    <t>三医院店</t>
  </si>
  <si>
    <t>六医院店（培华路）</t>
  </si>
  <si>
    <t>合计</t>
  </si>
  <si>
    <t>2020年8月创业门店会员发展任务</t>
  </si>
  <si>
    <t>门店id</t>
  </si>
  <si>
    <t>开业时间</t>
  </si>
  <si>
    <t>社保开通时间</t>
  </si>
  <si>
    <t>9月会员任务（日均）</t>
  </si>
  <si>
    <t>9月会员总任务（按30天计算）</t>
  </si>
  <si>
    <t>是否开通社保</t>
  </si>
  <si>
    <t>2020.3.19</t>
  </si>
  <si>
    <t>2020.7.28</t>
  </si>
  <si>
    <t>是</t>
  </si>
  <si>
    <t>2020.4.2</t>
  </si>
  <si>
    <t>2020.4.26</t>
  </si>
  <si>
    <t>否</t>
  </si>
  <si>
    <t>四川太极成华区云龙南路药店</t>
  </si>
  <si>
    <t>2020.5.23</t>
  </si>
  <si>
    <t>四川太极武侯区双楠路药店</t>
  </si>
  <si>
    <t>2020.5.22</t>
  </si>
  <si>
    <t>四川太极高新区南华巷药店</t>
  </si>
  <si>
    <t>2020.5.15</t>
  </si>
  <si>
    <t>四川太极青羊区蜀鑫路药店</t>
  </si>
  <si>
    <t>2020.6.11</t>
  </si>
  <si>
    <t>四川太极武侯区逸都路药店</t>
  </si>
  <si>
    <t>2020.6.12</t>
  </si>
  <si>
    <t>四川太极武侯区倪家桥路药店</t>
  </si>
  <si>
    <t>2020.6.13</t>
  </si>
  <si>
    <t>2020.8.10</t>
  </si>
  <si>
    <t>2020.6.27</t>
  </si>
  <si>
    <t>2020.7.9</t>
  </si>
  <si>
    <t>2020.8.6</t>
  </si>
  <si>
    <t>2020.7.18</t>
  </si>
  <si>
    <t>2020.7.23</t>
  </si>
  <si>
    <t>2020.7.29</t>
  </si>
  <si>
    <t>2020.8.18</t>
  </si>
  <si>
    <t>2020年9月创业门店会员发展任务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</si>
</sst>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rgb="FF111F2C"/>
      <name val="宋体"/>
      <charset val="134"/>
    </font>
    <font>
      <sz val="11"/>
      <color rgb="FF111F2C"/>
      <name val="Segoe UI"/>
      <charset val="134"/>
    </font>
    <font>
      <sz val="11"/>
      <color rgb="FFFF0000"/>
      <name val="宋体"/>
      <charset val="134"/>
    </font>
    <font>
      <sz val="10.5"/>
      <color rgb="FF111F2C"/>
      <name val="Segoe U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11" applyNumberFormat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1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abSelected="1" workbookViewId="0">
      <selection activeCell="C113" sqref="C113"/>
    </sheetView>
  </sheetViews>
  <sheetFormatPr defaultColWidth="9" defaultRowHeight="20" customHeight="1" outlineLevelCol="7"/>
  <cols>
    <col min="1" max="1" width="5.125" style="20" customWidth="1"/>
    <col min="2" max="2" width="11.25" style="20" customWidth="1"/>
    <col min="3" max="3" width="30.5" style="20" customWidth="1"/>
    <col min="4" max="4" width="26.75" style="20" customWidth="1"/>
    <col min="5" max="5" width="18.25" style="21" customWidth="1"/>
    <col min="6" max="6" width="19.75" style="22" customWidth="1"/>
    <col min="7" max="7" width="25.5" style="23" hidden="1" customWidth="1"/>
    <col min="8" max="8" width="12.625" style="23" hidden="1" customWidth="1"/>
    <col min="9" max="16384" width="9" style="23"/>
  </cols>
  <sheetData>
    <row r="1" s="19" customFormat="1" ht="27" customHeight="1" spans="1:8">
      <c r="A1" s="24" t="s">
        <v>0</v>
      </c>
      <c r="B1" s="24" t="s">
        <v>1</v>
      </c>
      <c r="C1" s="24" t="s">
        <v>2</v>
      </c>
      <c r="D1" s="24" t="s">
        <v>3</v>
      </c>
      <c r="E1" s="25" t="s">
        <v>4</v>
      </c>
      <c r="F1" s="26" t="s">
        <v>5</v>
      </c>
      <c r="G1" s="27" t="s">
        <v>6</v>
      </c>
      <c r="H1" s="27"/>
    </row>
    <row r="2" customHeight="1" spans="1:8">
      <c r="A2" s="10">
        <v>1</v>
      </c>
      <c r="B2" s="10">
        <v>52</v>
      </c>
      <c r="C2" s="10" t="s">
        <v>7</v>
      </c>
      <c r="D2" s="10" t="s">
        <v>8</v>
      </c>
      <c r="E2" s="28">
        <v>85</v>
      </c>
      <c r="F2" s="29">
        <v>0.78027348</v>
      </c>
      <c r="G2" s="27">
        <v>153450</v>
      </c>
      <c r="H2" s="28">
        <f>G2*F2</f>
        <v>119732.965506</v>
      </c>
    </row>
    <row r="3" customHeight="1" spans="1:8">
      <c r="A3" s="10">
        <v>2</v>
      </c>
      <c r="B3" s="10">
        <v>54</v>
      </c>
      <c r="C3" s="10" t="s">
        <v>9</v>
      </c>
      <c r="D3" s="10" t="s">
        <v>8</v>
      </c>
      <c r="E3" s="28">
        <v>93</v>
      </c>
      <c r="F3" s="29">
        <v>0.85345</v>
      </c>
      <c r="G3" s="27">
        <v>231012</v>
      </c>
      <c r="H3" s="28">
        <f t="shared" ref="H3:H34" si="0">G3*F3</f>
        <v>197157.1914</v>
      </c>
    </row>
    <row r="4" customHeight="1" spans="1:8">
      <c r="A4" s="10">
        <v>3</v>
      </c>
      <c r="B4" s="10">
        <v>56</v>
      </c>
      <c r="C4" s="10" t="s">
        <v>10</v>
      </c>
      <c r="D4" s="10" t="s">
        <v>8</v>
      </c>
      <c r="E4" s="28">
        <v>80</v>
      </c>
      <c r="F4" s="29">
        <v>0.77357718</v>
      </c>
      <c r="G4" s="27">
        <v>124775</v>
      </c>
      <c r="H4" s="28">
        <f t="shared" si="0"/>
        <v>96523.0926345</v>
      </c>
    </row>
    <row r="5" customHeight="1" spans="1:8">
      <c r="A5" s="10">
        <v>4</v>
      </c>
      <c r="B5" s="10">
        <v>307</v>
      </c>
      <c r="C5" s="10" t="s">
        <v>11</v>
      </c>
      <c r="D5" s="10" t="s">
        <v>12</v>
      </c>
      <c r="E5" s="28">
        <v>700</v>
      </c>
      <c r="F5" s="29">
        <v>0.80623452</v>
      </c>
      <c r="G5" s="27">
        <v>1790250</v>
      </c>
      <c r="H5" s="28">
        <f t="shared" si="0"/>
        <v>1443361.34943</v>
      </c>
    </row>
    <row r="6" customHeight="1" spans="1:8">
      <c r="A6" s="10">
        <v>5</v>
      </c>
      <c r="B6" s="10">
        <v>308</v>
      </c>
      <c r="C6" s="10" t="s">
        <v>13</v>
      </c>
      <c r="D6" s="10" t="s">
        <v>14</v>
      </c>
      <c r="E6" s="28">
        <v>140</v>
      </c>
      <c r="F6" s="29">
        <v>0.68753427</v>
      </c>
      <c r="G6" s="27">
        <v>200880</v>
      </c>
      <c r="H6" s="28">
        <f t="shared" si="0"/>
        <v>138111.8841576</v>
      </c>
    </row>
    <row r="7" customHeight="1" spans="1:8">
      <c r="A7" s="10">
        <v>6</v>
      </c>
      <c r="B7" s="10">
        <v>311</v>
      </c>
      <c r="C7" s="10" t="s">
        <v>15</v>
      </c>
      <c r="D7" s="10" t="s">
        <v>16</v>
      </c>
      <c r="E7" s="28">
        <v>50</v>
      </c>
      <c r="F7" s="29">
        <v>0.79346004</v>
      </c>
      <c r="G7" s="27">
        <v>138000</v>
      </c>
      <c r="H7" s="28">
        <f t="shared" si="0"/>
        <v>109497.48552</v>
      </c>
    </row>
    <row r="8" customHeight="1" spans="1:8">
      <c r="A8" s="10">
        <v>7</v>
      </c>
      <c r="B8" s="10">
        <v>329</v>
      </c>
      <c r="C8" s="10" t="s">
        <v>17</v>
      </c>
      <c r="D8" s="10" t="s">
        <v>8</v>
      </c>
      <c r="E8" s="28">
        <v>60</v>
      </c>
      <c r="F8" s="29">
        <v>0.81869994</v>
      </c>
      <c r="G8" s="27">
        <v>146630</v>
      </c>
      <c r="H8" s="28">
        <f t="shared" si="0"/>
        <v>120045.9722022</v>
      </c>
    </row>
    <row r="9" customHeight="1" spans="1:8">
      <c r="A9" s="10">
        <v>8</v>
      </c>
      <c r="B9" s="10">
        <v>337</v>
      </c>
      <c r="C9" s="10" t="s">
        <v>18</v>
      </c>
      <c r="D9" s="10" t="s">
        <v>14</v>
      </c>
      <c r="E9" s="28">
        <v>300</v>
      </c>
      <c r="F9" s="29">
        <v>0.75657888</v>
      </c>
      <c r="G9" s="27">
        <v>960225</v>
      </c>
      <c r="H9" s="28">
        <f t="shared" si="0"/>
        <v>726485.955048</v>
      </c>
    </row>
    <row r="10" customHeight="1" spans="1:8">
      <c r="A10" s="10">
        <v>9</v>
      </c>
      <c r="B10" s="10">
        <v>339</v>
      </c>
      <c r="C10" s="10" t="s">
        <v>19</v>
      </c>
      <c r="D10" s="10" t="s">
        <v>16</v>
      </c>
      <c r="E10" s="28">
        <v>96</v>
      </c>
      <c r="F10" s="29">
        <v>0.7530762</v>
      </c>
      <c r="G10" s="27">
        <v>136400</v>
      </c>
      <c r="H10" s="28">
        <f t="shared" si="0"/>
        <v>102719.59368</v>
      </c>
    </row>
    <row r="11" customHeight="1" spans="1:8">
      <c r="A11" s="10">
        <v>10</v>
      </c>
      <c r="B11" s="10">
        <v>341</v>
      </c>
      <c r="C11" s="10" t="s">
        <v>20</v>
      </c>
      <c r="D11" s="10" t="s">
        <v>21</v>
      </c>
      <c r="E11" s="28">
        <v>258</v>
      </c>
      <c r="F11" s="29">
        <v>0.881831</v>
      </c>
      <c r="G11" s="27">
        <v>618450</v>
      </c>
      <c r="H11" s="28">
        <f t="shared" si="0"/>
        <v>545368.38195</v>
      </c>
    </row>
    <row r="12" customHeight="1" spans="1:8">
      <c r="A12" s="10">
        <v>11</v>
      </c>
      <c r="B12" s="10">
        <v>343</v>
      </c>
      <c r="C12" s="10" t="s">
        <v>22</v>
      </c>
      <c r="D12" s="10" t="s">
        <v>16</v>
      </c>
      <c r="E12" s="28">
        <v>130</v>
      </c>
      <c r="F12" s="29">
        <v>0.851531</v>
      </c>
      <c r="G12" s="27">
        <v>585900</v>
      </c>
      <c r="H12" s="28">
        <f t="shared" si="0"/>
        <v>498912.0129</v>
      </c>
    </row>
    <row r="13" customHeight="1" spans="1:8">
      <c r="A13" s="10">
        <v>12</v>
      </c>
      <c r="B13" s="10">
        <v>347</v>
      </c>
      <c r="C13" s="10" t="s">
        <v>23</v>
      </c>
      <c r="D13" s="10" t="s">
        <v>16</v>
      </c>
      <c r="E13" s="28">
        <v>80</v>
      </c>
      <c r="F13" s="29">
        <v>0.75833022</v>
      </c>
      <c r="G13" s="27">
        <v>136400</v>
      </c>
      <c r="H13" s="28">
        <f t="shared" si="0"/>
        <v>103436.242008</v>
      </c>
    </row>
    <row r="14" customHeight="1" spans="1:8">
      <c r="A14" s="10">
        <v>13</v>
      </c>
      <c r="B14" s="10">
        <v>349</v>
      </c>
      <c r="C14" s="10" t="s">
        <v>24</v>
      </c>
      <c r="D14" s="10" t="s">
        <v>14</v>
      </c>
      <c r="E14" s="28">
        <v>160</v>
      </c>
      <c r="F14" s="29">
        <v>0.56174685</v>
      </c>
      <c r="G14" s="27">
        <v>170500</v>
      </c>
      <c r="H14" s="28">
        <f t="shared" si="0"/>
        <v>95777.837925</v>
      </c>
    </row>
    <row r="15" customHeight="1" spans="1:8">
      <c r="A15" s="10">
        <v>14</v>
      </c>
      <c r="B15" s="10">
        <v>351</v>
      </c>
      <c r="C15" s="10" t="s">
        <v>25</v>
      </c>
      <c r="D15" s="10" t="s">
        <v>8</v>
      </c>
      <c r="E15" s="28">
        <v>60</v>
      </c>
      <c r="F15" s="29">
        <v>0.845774</v>
      </c>
      <c r="G15" s="27">
        <v>119350</v>
      </c>
      <c r="H15" s="28">
        <f t="shared" si="0"/>
        <v>100943.1269</v>
      </c>
    </row>
    <row r="16" customHeight="1" spans="1:8">
      <c r="A16" s="10">
        <v>15</v>
      </c>
      <c r="B16" s="10">
        <v>355</v>
      </c>
      <c r="C16" s="10" t="s">
        <v>26</v>
      </c>
      <c r="D16" s="10" t="s">
        <v>14</v>
      </c>
      <c r="E16" s="28">
        <v>126</v>
      </c>
      <c r="F16" s="29">
        <v>0.80273184</v>
      </c>
      <c r="G16" s="27">
        <v>200880</v>
      </c>
      <c r="H16" s="28">
        <f t="shared" si="0"/>
        <v>161252.7720192</v>
      </c>
    </row>
    <row r="17" customHeight="1" spans="1:8">
      <c r="A17" s="10">
        <v>16</v>
      </c>
      <c r="B17" s="10">
        <v>357</v>
      </c>
      <c r="C17" s="10" t="s">
        <v>27</v>
      </c>
      <c r="D17" s="10" t="s">
        <v>16</v>
      </c>
      <c r="E17" s="28">
        <v>90</v>
      </c>
      <c r="F17" s="29">
        <v>0.813252</v>
      </c>
      <c r="G17" s="27">
        <v>251100</v>
      </c>
      <c r="H17" s="28">
        <f t="shared" si="0"/>
        <v>204207.5772</v>
      </c>
    </row>
    <row r="18" customHeight="1" spans="1:8">
      <c r="A18" s="10">
        <v>17</v>
      </c>
      <c r="B18" s="10">
        <v>359</v>
      </c>
      <c r="C18" s="10" t="s">
        <v>28</v>
      </c>
      <c r="D18" s="10" t="s">
        <v>16</v>
      </c>
      <c r="E18" s="28">
        <v>120</v>
      </c>
      <c r="F18" s="29">
        <v>0.834866</v>
      </c>
      <c r="G18" s="27">
        <v>211420</v>
      </c>
      <c r="H18" s="28">
        <f t="shared" si="0"/>
        <v>176507.36972</v>
      </c>
    </row>
    <row r="19" customHeight="1" spans="1:8">
      <c r="A19" s="10">
        <v>18</v>
      </c>
      <c r="B19" s="10">
        <v>365</v>
      </c>
      <c r="C19" s="10" t="s">
        <v>29</v>
      </c>
      <c r="D19" s="10" t="s">
        <v>16</v>
      </c>
      <c r="E19" s="28">
        <v>97</v>
      </c>
      <c r="F19" s="29">
        <v>0.855167</v>
      </c>
      <c r="G19" s="27">
        <v>334800</v>
      </c>
      <c r="H19" s="28">
        <f t="shared" si="0"/>
        <v>286309.9116</v>
      </c>
    </row>
    <row r="20" customHeight="1" spans="1:8">
      <c r="A20" s="10">
        <v>19</v>
      </c>
      <c r="B20" s="10">
        <v>367</v>
      </c>
      <c r="C20" s="10" t="s">
        <v>30</v>
      </c>
      <c r="D20" s="10" t="s">
        <v>8</v>
      </c>
      <c r="E20" s="28">
        <v>60</v>
      </c>
      <c r="F20" s="29">
        <v>0.877892</v>
      </c>
      <c r="G20" s="27">
        <v>170500</v>
      </c>
      <c r="H20" s="28">
        <f t="shared" si="0"/>
        <v>149680.586</v>
      </c>
    </row>
    <row r="21" customHeight="1" spans="1:8">
      <c r="A21" s="10">
        <v>20</v>
      </c>
      <c r="B21" s="10">
        <v>371</v>
      </c>
      <c r="C21" s="10" t="s">
        <v>31</v>
      </c>
      <c r="D21" s="10" t="s">
        <v>32</v>
      </c>
      <c r="E21" s="28">
        <v>41</v>
      </c>
      <c r="F21" s="29">
        <v>0.7793463</v>
      </c>
      <c r="G21" s="27">
        <v>106950</v>
      </c>
      <c r="H21" s="28">
        <f t="shared" si="0"/>
        <v>83351.086785</v>
      </c>
    </row>
    <row r="22" customHeight="1" spans="1:8">
      <c r="A22" s="10">
        <v>21</v>
      </c>
      <c r="B22" s="10">
        <v>373</v>
      </c>
      <c r="C22" s="10" t="s">
        <v>33</v>
      </c>
      <c r="D22" s="10" t="s">
        <v>14</v>
      </c>
      <c r="E22" s="28">
        <v>131</v>
      </c>
      <c r="F22" s="29">
        <v>0.819817</v>
      </c>
      <c r="G22" s="27">
        <v>301320</v>
      </c>
      <c r="H22" s="28">
        <f t="shared" si="0"/>
        <v>247027.25844</v>
      </c>
    </row>
    <row r="23" customHeight="1" spans="1:8">
      <c r="A23" s="10">
        <v>22</v>
      </c>
      <c r="B23" s="10">
        <v>377</v>
      </c>
      <c r="C23" s="10" t="s">
        <v>34</v>
      </c>
      <c r="D23" s="10" t="s">
        <v>35</v>
      </c>
      <c r="E23" s="28">
        <v>191</v>
      </c>
      <c r="F23" s="29">
        <v>0.7747104</v>
      </c>
      <c r="G23" s="27">
        <v>251100</v>
      </c>
      <c r="H23" s="28">
        <f t="shared" si="0"/>
        <v>194529.78144</v>
      </c>
    </row>
    <row r="24" customHeight="1" spans="1:8">
      <c r="A24" s="10">
        <v>23</v>
      </c>
      <c r="B24" s="10">
        <v>379</v>
      </c>
      <c r="C24" s="10" t="s">
        <v>36</v>
      </c>
      <c r="D24" s="10" t="s">
        <v>16</v>
      </c>
      <c r="E24" s="28">
        <v>97</v>
      </c>
      <c r="F24" s="29">
        <v>0.78233388</v>
      </c>
      <c r="G24" s="27">
        <v>267840</v>
      </c>
      <c r="H24" s="28">
        <f t="shared" si="0"/>
        <v>209540.3064192</v>
      </c>
    </row>
    <row r="25" customHeight="1" spans="1:8">
      <c r="A25" s="10">
        <v>24</v>
      </c>
      <c r="B25" s="10">
        <v>385</v>
      </c>
      <c r="C25" s="10" t="s">
        <v>37</v>
      </c>
      <c r="D25" s="10" t="s">
        <v>32</v>
      </c>
      <c r="E25" s="28">
        <v>207</v>
      </c>
      <c r="F25" s="29">
        <v>0.79047246</v>
      </c>
      <c r="G25" s="27">
        <v>423150</v>
      </c>
      <c r="H25" s="28">
        <f t="shared" si="0"/>
        <v>334488.421449</v>
      </c>
    </row>
    <row r="26" customHeight="1" spans="1:8">
      <c r="A26" s="10">
        <v>25</v>
      </c>
      <c r="B26" s="10">
        <v>387</v>
      </c>
      <c r="C26" s="10" t="s">
        <v>38</v>
      </c>
      <c r="D26" s="10" t="s">
        <v>35</v>
      </c>
      <c r="E26" s="28">
        <v>108</v>
      </c>
      <c r="F26" s="29">
        <v>0.840522</v>
      </c>
      <c r="G26" s="27">
        <v>276675</v>
      </c>
      <c r="H26" s="28">
        <f t="shared" si="0"/>
        <v>232551.42435</v>
      </c>
    </row>
    <row r="27" customHeight="1" spans="1:8">
      <c r="A27" s="10">
        <v>26</v>
      </c>
      <c r="B27" s="10">
        <v>391</v>
      </c>
      <c r="C27" s="10" t="s">
        <v>39</v>
      </c>
      <c r="D27" s="10" t="s">
        <v>14</v>
      </c>
      <c r="E27" s="28">
        <v>147</v>
      </c>
      <c r="F27" s="29">
        <v>0.78769092</v>
      </c>
      <c r="G27" s="27">
        <v>207576</v>
      </c>
      <c r="H27" s="28">
        <f t="shared" si="0"/>
        <v>163505.73040992</v>
      </c>
    </row>
    <row r="28" customHeight="1" spans="1:8">
      <c r="A28" s="10">
        <v>27</v>
      </c>
      <c r="B28" s="10">
        <v>399</v>
      </c>
      <c r="C28" s="10" t="s">
        <v>40</v>
      </c>
      <c r="D28" s="10" t="s">
        <v>35</v>
      </c>
      <c r="E28" s="28">
        <v>80</v>
      </c>
      <c r="F28" s="29">
        <v>0.812747</v>
      </c>
      <c r="G28" s="27">
        <v>234360</v>
      </c>
      <c r="H28" s="28">
        <f t="shared" si="0"/>
        <v>190475.38692</v>
      </c>
    </row>
    <row r="29" customHeight="1" spans="1:8">
      <c r="A29" s="10">
        <v>28</v>
      </c>
      <c r="B29" s="10">
        <v>511</v>
      </c>
      <c r="C29" s="10" t="s">
        <v>41</v>
      </c>
      <c r="D29" s="10" t="s">
        <v>14</v>
      </c>
      <c r="E29" s="28">
        <v>103</v>
      </c>
      <c r="F29" s="29">
        <v>0.85345</v>
      </c>
      <c r="G29" s="27">
        <v>238700</v>
      </c>
      <c r="H29" s="28">
        <f t="shared" si="0"/>
        <v>203718.515</v>
      </c>
    </row>
    <row r="30" customHeight="1" spans="1:8">
      <c r="A30" s="10">
        <v>29</v>
      </c>
      <c r="B30" s="10">
        <v>513</v>
      </c>
      <c r="C30" s="10" t="s">
        <v>42</v>
      </c>
      <c r="D30" s="10" t="s">
        <v>16</v>
      </c>
      <c r="E30" s="28">
        <v>101</v>
      </c>
      <c r="F30" s="29">
        <v>0.867489</v>
      </c>
      <c r="G30" s="27">
        <v>267840</v>
      </c>
      <c r="H30" s="28">
        <f t="shared" si="0"/>
        <v>232348.25376</v>
      </c>
    </row>
    <row r="31" customHeight="1" spans="1:8">
      <c r="A31" s="10">
        <v>30</v>
      </c>
      <c r="B31" s="10">
        <v>514</v>
      </c>
      <c r="C31" s="10" t="s">
        <v>43</v>
      </c>
      <c r="D31" s="10" t="s">
        <v>32</v>
      </c>
      <c r="E31" s="28">
        <v>70</v>
      </c>
      <c r="F31" s="29">
        <v>0.924352</v>
      </c>
      <c r="G31" s="27">
        <v>261144</v>
      </c>
      <c r="H31" s="28">
        <f t="shared" si="0"/>
        <v>241388.978688</v>
      </c>
    </row>
    <row r="32" customHeight="1" spans="1:8">
      <c r="A32" s="10">
        <v>31</v>
      </c>
      <c r="B32" s="10">
        <v>515</v>
      </c>
      <c r="C32" s="10" t="s">
        <v>44</v>
      </c>
      <c r="D32" s="10" t="s">
        <v>14</v>
      </c>
      <c r="E32" s="28">
        <v>149</v>
      </c>
      <c r="F32" s="29">
        <v>0.8045862</v>
      </c>
      <c r="G32" s="27">
        <v>228470</v>
      </c>
      <c r="H32" s="28">
        <f t="shared" si="0"/>
        <v>183823.809114</v>
      </c>
    </row>
    <row r="33" customHeight="1" spans="1:8">
      <c r="A33" s="10">
        <v>32</v>
      </c>
      <c r="B33" s="10">
        <v>517</v>
      </c>
      <c r="C33" s="10" t="s">
        <v>45</v>
      </c>
      <c r="D33" s="10" t="s">
        <v>14</v>
      </c>
      <c r="E33" s="28">
        <v>300</v>
      </c>
      <c r="F33" s="29">
        <v>0.73824132</v>
      </c>
      <c r="G33" s="27">
        <v>1023000</v>
      </c>
      <c r="H33" s="28">
        <f t="shared" si="0"/>
        <v>755220.87036</v>
      </c>
    </row>
    <row r="34" customHeight="1" spans="1:8">
      <c r="A34" s="10">
        <v>33</v>
      </c>
      <c r="B34" s="10">
        <v>539</v>
      </c>
      <c r="C34" s="10" t="s">
        <v>46</v>
      </c>
      <c r="D34" s="10" t="s">
        <v>47</v>
      </c>
      <c r="E34" s="28">
        <v>53</v>
      </c>
      <c r="F34" s="29">
        <v>0.853147</v>
      </c>
      <c r="G34" s="27">
        <v>156860</v>
      </c>
      <c r="H34" s="28">
        <f t="shared" si="0"/>
        <v>133824.63842</v>
      </c>
    </row>
    <row r="35" customHeight="1" spans="1:8">
      <c r="A35" s="10">
        <v>34</v>
      </c>
      <c r="B35" s="10">
        <v>545</v>
      </c>
      <c r="C35" s="10" t="s">
        <v>48</v>
      </c>
      <c r="D35" s="10" t="s">
        <v>35</v>
      </c>
      <c r="E35" s="28">
        <v>60</v>
      </c>
      <c r="F35" s="29">
        <v>0.8154033</v>
      </c>
      <c r="G35" s="27">
        <v>89125</v>
      </c>
      <c r="H35" s="28">
        <f t="shared" ref="H35:H66" si="1">G35*F35</f>
        <v>72672.8191125</v>
      </c>
    </row>
    <row r="36" customHeight="1" spans="1:8">
      <c r="A36" s="10">
        <v>35</v>
      </c>
      <c r="B36" s="10">
        <v>546</v>
      </c>
      <c r="C36" s="10" t="s">
        <v>49</v>
      </c>
      <c r="D36" s="10" t="s">
        <v>35</v>
      </c>
      <c r="E36" s="28">
        <v>140</v>
      </c>
      <c r="F36" s="29">
        <v>0.82354188</v>
      </c>
      <c r="G36" s="27">
        <v>311364</v>
      </c>
      <c r="H36" s="28">
        <f t="shared" si="1"/>
        <v>256421.29392432</v>
      </c>
    </row>
    <row r="37" customHeight="1" spans="1:8">
      <c r="A37" s="10">
        <v>36</v>
      </c>
      <c r="B37" s="10">
        <v>549</v>
      </c>
      <c r="C37" s="10" t="s">
        <v>50</v>
      </c>
      <c r="D37" s="10" t="s">
        <v>47</v>
      </c>
      <c r="E37" s="28">
        <v>48</v>
      </c>
      <c r="F37" s="29">
        <v>0.850622</v>
      </c>
      <c r="G37" s="27">
        <v>136400</v>
      </c>
      <c r="H37" s="28">
        <f t="shared" si="1"/>
        <v>116024.8408</v>
      </c>
    </row>
    <row r="38" customHeight="1" spans="1:8">
      <c r="A38" s="10">
        <v>37</v>
      </c>
      <c r="B38" s="10">
        <v>570</v>
      </c>
      <c r="C38" s="10" t="s">
        <v>51</v>
      </c>
      <c r="D38" s="10" t="s">
        <v>16</v>
      </c>
      <c r="E38" s="28">
        <v>80</v>
      </c>
      <c r="F38" s="29">
        <v>0.81323988</v>
      </c>
      <c r="G38" s="27">
        <v>150040</v>
      </c>
      <c r="H38" s="28">
        <f t="shared" si="1"/>
        <v>122018.5115952</v>
      </c>
    </row>
    <row r="39" customHeight="1" spans="1:8">
      <c r="A39" s="10">
        <v>38</v>
      </c>
      <c r="B39" s="10">
        <v>571</v>
      </c>
      <c r="C39" s="10" t="s">
        <v>52</v>
      </c>
      <c r="D39" s="10" t="s">
        <v>35</v>
      </c>
      <c r="E39" s="28">
        <v>141</v>
      </c>
      <c r="F39" s="29">
        <v>0.817797</v>
      </c>
      <c r="G39" s="27">
        <v>471975</v>
      </c>
      <c r="H39" s="28">
        <f t="shared" si="1"/>
        <v>385979.739075</v>
      </c>
    </row>
    <row r="40" customHeight="1" spans="1:8">
      <c r="A40" s="10">
        <v>39</v>
      </c>
      <c r="B40" s="10">
        <v>572</v>
      </c>
      <c r="C40" s="10" t="s">
        <v>53</v>
      </c>
      <c r="D40" s="10" t="s">
        <v>14</v>
      </c>
      <c r="E40" s="28">
        <v>80</v>
      </c>
      <c r="F40" s="29">
        <v>0.808101</v>
      </c>
      <c r="G40" s="27">
        <v>184140</v>
      </c>
      <c r="H40" s="28">
        <f t="shared" si="1"/>
        <v>148803.71814</v>
      </c>
    </row>
    <row r="41" customHeight="1" spans="1:8">
      <c r="A41" s="10">
        <v>40</v>
      </c>
      <c r="B41" s="10">
        <v>573</v>
      </c>
      <c r="C41" s="10" t="s">
        <v>54</v>
      </c>
      <c r="D41" s="10" t="s">
        <v>35</v>
      </c>
      <c r="E41" s="28">
        <v>60</v>
      </c>
      <c r="F41" s="29">
        <v>0.821736</v>
      </c>
      <c r="G41" s="27">
        <v>119350</v>
      </c>
      <c r="H41" s="28">
        <f t="shared" si="1"/>
        <v>98074.1916</v>
      </c>
    </row>
    <row r="42" customHeight="1" spans="1:8">
      <c r="A42" s="10">
        <v>41</v>
      </c>
      <c r="B42" s="10">
        <v>578</v>
      </c>
      <c r="C42" s="10" t="s">
        <v>55</v>
      </c>
      <c r="D42" s="10" t="s">
        <v>14</v>
      </c>
      <c r="E42" s="28">
        <v>180</v>
      </c>
      <c r="F42" s="29">
        <v>0.836785</v>
      </c>
      <c r="G42" s="27">
        <v>301320</v>
      </c>
      <c r="H42" s="28">
        <f t="shared" si="1"/>
        <v>252140.0562</v>
      </c>
    </row>
    <row r="43" customHeight="1" spans="1:8">
      <c r="A43" s="10">
        <v>42</v>
      </c>
      <c r="B43" s="10">
        <v>581</v>
      </c>
      <c r="C43" s="10" t="s">
        <v>56</v>
      </c>
      <c r="D43" s="10" t="s">
        <v>14</v>
      </c>
      <c r="E43" s="28">
        <v>200</v>
      </c>
      <c r="F43" s="29">
        <v>0.80365902</v>
      </c>
      <c r="G43" s="27">
        <v>325500</v>
      </c>
      <c r="H43" s="28">
        <f t="shared" si="1"/>
        <v>261591.01101</v>
      </c>
    </row>
    <row r="44" customHeight="1" spans="1:8">
      <c r="A44" s="10">
        <v>43</v>
      </c>
      <c r="B44" s="10">
        <v>582</v>
      </c>
      <c r="C44" s="10" t="s">
        <v>57</v>
      </c>
      <c r="D44" s="10" t="s">
        <v>16</v>
      </c>
      <c r="E44" s="28">
        <v>300</v>
      </c>
      <c r="F44" s="29">
        <v>0.5983341</v>
      </c>
      <c r="G44" s="27">
        <v>1171800</v>
      </c>
      <c r="H44" s="28">
        <f t="shared" si="1"/>
        <v>701127.89838</v>
      </c>
    </row>
    <row r="45" customHeight="1" spans="1:8">
      <c r="A45" s="10">
        <v>44</v>
      </c>
      <c r="B45" s="10">
        <v>585</v>
      </c>
      <c r="C45" s="10" t="s">
        <v>58</v>
      </c>
      <c r="D45" s="10" t="s">
        <v>14</v>
      </c>
      <c r="E45" s="28">
        <v>160</v>
      </c>
      <c r="F45" s="29">
        <v>0.828402</v>
      </c>
      <c r="G45" s="27">
        <v>309225</v>
      </c>
      <c r="H45" s="28">
        <f t="shared" si="1"/>
        <v>256162.60845</v>
      </c>
    </row>
    <row r="46" customHeight="1" spans="1:8">
      <c r="A46" s="10">
        <v>45</v>
      </c>
      <c r="B46" s="10">
        <v>587</v>
      </c>
      <c r="C46" s="10" t="s">
        <v>59</v>
      </c>
      <c r="D46" s="10" t="s">
        <v>8</v>
      </c>
      <c r="E46" s="28">
        <v>68</v>
      </c>
      <c r="F46" s="29">
        <v>0.81787578</v>
      </c>
      <c r="G46" s="27">
        <v>170500</v>
      </c>
      <c r="H46" s="28">
        <f t="shared" si="1"/>
        <v>139447.82049</v>
      </c>
    </row>
    <row r="47" customHeight="1" spans="1:8">
      <c r="A47" s="10">
        <v>46</v>
      </c>
      <c r="B47" s="10">
        <v>591</v>
      </c>
      <c r="C47" s="10" t="s">
        <v>60</v>
      </c>
      <c r="D47" s="10" t="s">
        <v>21</v>
      </c>
      <c r="E47" s="28">
        <v>100</v>
      </c>
      <c r="F47" s="29">
        <v>0.6358758</v>
      </c>
      <c r="G47" s="27">
        <v>102300</v>
      </c>
      <c r="H47" s="28">
        <f t="shared" si="1"/>
        <v>65050.09434</v>
      </c>
    </row>
    <row r="48" customHeight="1" spans="1:8">
      <c r="A48" s="10">
        <v>47</v>
      </c>
      <c r="B48" s="10">
        <v>594</v>
      </c>
      <c r="C48" s="10" t="s">
        <v>61</v>
      </c>
      <c r="D48" s="10" t="s">
        <v>47</v>
      </c>
      <c r="E48" s="28">
        <v>50</v>
      </c>
      <c r="F48" s="29">
        <v>0.850016</v>
      </c>
      <c r="G48" s="27">
        <v>142600</v>
      </c>
      <c r="H48" s="28">
        <f t="shared" si="1"/>
        <v>121212.2816</v>
      </c>
    </row>
    <row r="49" customHeight="1" spans="1:8">
      <c r="A49" s="10">
        <v>48</v>
      </c>
      <c r="B49" s="10">
        <v>598</v>
      </c>
      <c r="C49" s="10" t="s">
        <v>62</v>
      </c>
      <c r="D49" s="10" t="s">
        <v>35</v>
      </c>
      <c r="E49" s="28">
        <v>200</v>
      </c>
      <c r="F49" s="29">
        <v>0.63406285</v>
      </c>
      <c r="G49" s="27">
        <v>210924</v>
      </c>
      <c r="H49" s="28">
        <f t="shared" si="1"/>
        <v>133739.0725734</v>
      </c>
    </row>
    <row r="50" customHeight="1" spans="1:8">
      <c r="A50" s="10">
        <v>49</v>
      </c>
      <c r="B50" s="10">
        <v>704</v>
      </c>
      <c r="C50" s="10" t="s">
        <v>63</v>
      </c>
      <c r="D50" s="10" t="s">
        <v>8</v>
      </c>
      <c r="E50" s="28">
        <v>60</v>
      </c>
      <c r="F50" s="29">
        <v>0.889507</v>
      </c>
      <c r="G50" s="27">
        <v>143220</v>
      </c>
      <c r="H50" s="28">
        <f t="shared" si="1"/>
        <v>127395.19254</v>
      </c>
    </row>
    <row r="51" customHeight="1" spans="1:8">
      <c r="A51" s="10">
        <v>50</v>
      </c>
      <c r="B51" s="10">
        <v>706</v>
      </c>
      <c r="C51" s="10" t="s">
        <v>64</v>
      </c>
      <c r="D51" s="10" t="s">
        <v>8</v>
      </c>
      <c r="E51" s="28">
        <v>50</v>
      </c>
      <c r="F51" s="29">
        <v>0.848097</v>
      </c>
      <c r="G51" s="27">
        <v>128340</v>
      </c>
      <c r="H51" s="28">
        <f t="shared" si="1"/>
        <v>108844.76898</v>
      </c>
    </row>
    <row r="52" customHeight="1" spans="1:8">
      <c r="A52" s="10">
        <v>51</v>
      </c>
      <c r="B52" s="10">
        <v>707</v>
      </c>
      <c r="C52" s="10" t="s">
        <v>65</v>
      </c>
      <c r="D52" s="10" t="s">
        <v>35</v>
      </c>
      <c r="E52" s="28">
        <v>133</v>
      </c>
      <c r="F52" s="29">
        <v>0.8210694</v>
      </c>
      <c r="G52" s="27">
        <v>358050</v>
      </c>
      <c r="H52" s="28">
        <f t="shared" si="1"/>
        <v>293983.89867</v>
      </c>
    </row>
    <row r="53" customHeight="1" spans="1:8">
      <c r="A53" s="10">
        <v>52</v>
      </c>
      <c r="B53" s="10">
        <v>709</v>
      </c>
      <c r="C53" s="10" t="s">
        <v>66</v>
      </c>
      <c r="D53" s="10" t="s">
        <v>16</v>
      </c>
      <c r="E53" s="28">
        <v>111</v>
      </c>
      <c r="F53" s="29">
        <v>0.833755</v>
      </c>
      <c r="G53" s="27">
        <v>318060</v>
      </c>
      <c r="H53" s="28">
        <f t="shared" si="1"/>
        <v>265184.1153</v>
      </c>
    </row>
    <row r="54" customHeight="1" spans="1:8">
      <c r="A54" s="10">
        <v>53</v>
      </c>
      <c r="B54" s="10">
        <v>710</v>
      </c>
      <c r="C54" s="10" t="s">
        <v>67</v>
      </c>
      <c r="D54" s="10" t="s">
        <v>8</v>
      </c>
      <c r="E54" s="28">
        <v>108</v>
      </c>
      <c r="F54" s="29">
        <v>0.78645468</v>
      </c>
      <c r="G54" s="27">
        <v>124775</v>
      </c>
      <c r="H54" s="28">
        <f t="shared" si="1"/>
        <v>98129.882697</v>
      </c>
    </row>
    <row r="55" customHeight="1" spans="1:8">
      <c r="A55" s="10">
        <v>54</v>
      </c>
      <c r="B55" s="10">
        <v>712</v>
      </c>
      <c r="C55" s="10" t="s">
        <v>68</v>
      </c>
      <c r="D55" s="10" t="s">
        <v>35</v>
      </c>
      <c r="E55" s="28">
        <v>295</v>
      </c>
      <c r="F55" s="29">
        <v>0.64467391</v>
      </c>
      <c r="G55" s="27">
        <v>390600</v>
      </c>
      <c r="H55" s="28">
        <f t="shared" si="1"/>
        <v>251809.629246</v>
      </c>
    </row>
    <row r="56" customHeight="1" spans="1:8">
      <c r="A56" s="10">
        <v>55</v>
      </c>
      <c r="B56" s="10">
        <v>713</v>
      </c>
      <c r="C56" s="10" t="s">
        <v>69</v>
      </c>
      <c r="D56" s="10" t="s">
        <v>8</v>
      </c>
      <c r="E56" s="28">
        <v>50</v>
      </c>
      <c r="F56" s="29">
        <v>0.891931</v>
      </c>
      <c r="G56" s="27">
        <v>106950</v>
      </c>
      <c r="H56" s="28">
        <f t="shared" si="1"/>
        <v>95392.02045</v>
      </c>
    </row>
    <row r="57" customHeight="1" spans="1:8">
      <c r="A57" s="10">
        <v>56</v>
      </c>
      <c r="B57" s="10">
        <v>716</v>
      </c>
      <c r="C57" s="10" t="s">
        <v>70</v>
      </c>
      <c r="D57" s="10" t="s">
        <v>47</v>
      </c>
      <c r="E57" s="28">
        <v>50</v>
      </c>
      <c r="F57" s="29">
        <v>0.82168752</v>
      </c>
      <c r="G57" s="27">
        <v>201190</v>
      </c>
      <c r="H57" s="28">
        <f t="shared" si="1"/>
        <v>165315.3121488</v>
      </c>
    </row>
    <row r="58" customHeight="1" spans="1:8">
      <c r="A58" s="10">
        <v>57</v>
      </c>
      <c r="B58" s="10">
        <v>717</v>
      </c>
      <c r="C58" s="10" t="s">
        <v>71</v>
      </c>
      <c r="D58" s="10" t="s">
        <v>47</v>
      </c>
      <c r="E58" s="28">
        <v>80</v>
      </c>
      <c r="F58" s="29">
        <v>0.862641</v>
      </c>
      <c r="G58" s="27">
        <v>177320</v>
      </c>
      <c r="H58" s="28">
        <f t="shared" si="1"/>
        <v>152963.50212</v>
      </c>
    </row>
    <row r="59" customHeight="1" spans="1:8">
      <c r="A59" s="10">
        <v>58</v>
      </c>
      <c r="B59" s="10">
        <v>720</v>
      </c>
      <c r="C59" s="10" t="s">
        <v>72</v>
      </c>
      <c r="D59" s="10" t="s">
        <v>47</v>
      </c>
      <c r="E59" s="28">
        <v>80</v>
      </c>
      <c r="F59" s="29">
        <v>0.912636</v>
      </c>
      <c r="G59" s="27">
        <v>135470</v>
      </c>
      <c r="H59" s="28">
        <f t="shared" si="1"/>
        <v>123634.79892</v>
      </c>
    </row>
    <row r="60" customHeight="1" spans="1:8">
      <c r="A60" s="10">
        <v>59</v>
      </c>
      <c r="B60" s="10">
        <v>721</v>
      </c>
      <c r="C60" s="10" t="s">
        <v>73</v>
      </c>
      <c r="D60" s="10" t="s">
        <v>21</v>
      </c>
      <c r="E60" s="28">
        <v>80</v>
      </c>
      <c r="F60" s="29">
        <v>0.91809</v>
      </c>
      <c r="G60" s="27">
        <v>177320</v>
      </c>
      <c r="H60" s="28">
        <f t="shared" si="1"/>
        <v>162795.7188</v>
      </c>
    </row>
    <row r="61" customHeight="1" spans="1:8">
      <c r="A61" s="10">
        <v>60</v>
      </c>
      <c r="B61" s="10">
        <v>723</v>
      </c>
      <c r="C61" s="10" t="s">
        <v>74</v>
      </c>
      <c r="D61" s="10" t="s">
        <v>14</v>
      </c>
      <c r="E61" s="28">
        <v>80</v>
      </c>
      <c r="F61" s="29">
        <v>0.78120066</v>
      </c>
      <c r="G61" s="27">
        <v>135470</v>
      </c>
      <c r="H61" s="28">
        <f t="shared" si="1"/>
        <v>105829.2534102</v>
      </c>
    </row>
    <row r="62" customHeight="1" spans="1:8">
      <c r="A62" s="10">
        <v>61</v>
      </c>
      <c r="B62" s="10">
        <v>724</v>
      </c>
      <c r="C62" s="10" t="s">
        <v>75</v>
      </c>
      <c r="D62" s="10" t="s">
        <v>35</v>
      </c>
      <c r="E62" s="28">
        <v>100</v>
      </c>
      <c r="F62" s="29">
        <v>0.854864</v>
      </c>
      <c r="G62" s="27">
        <v>274536</v>
      </c>
      <c r="H62" s="28">
        <f t="shared" si="1"/>
        <v>234690.943104</v>
      </c>
    </row>
    <row r="63" customHeight="1" spans="1:8">
      <c r="A63" s="10">
        <v>62</v>
      </c>
      <c r="B63" s="10">
        <v>726</v>
      </c>
      <c r="C63" s="10" t="s">
        <v>76</v>
      </c>
      <c r="D63" s="10" t="s">
        <v>16</v>
      </c>
      <c r="E63" s="28">
        <v>87</v>
      </c>
      <c r="F63" s="29">
        <v>0.848097</v>
      </c>
      <c r="G63" s="27">
        <v>217620</v>
      </c>
      <c r="H63" s="28">
        <f t="shared" si="1"/>
        <v>184562.86914</v>
      </c>
    </row>
    <row r="64" customHeight="1" spans="1:8">
      <c r="A64" s="10">
        <v>63</v>
      </c>
      <c r="B64" s="10">
        <v>727</v>
      </c>
      <c r="C64" s="10" t="s">
        <v>77</v>
      </c>
      <c r="D64" s="10" t="s">
        <v>16</v>
      </c>
      <c r="E64" s="28">
        <v>70</v>
      </c>
      <c r="F64" s="29">
        <v>0.813353</v>
      </c>
      <c r="G64" s="27">
        <v>150040</v>
      </c>
      <c r="H64" s="28">
        <f t="shared" si="1"/>
        <v>122035.48412</v>
      </c>
    </row>
    <row r="65" customHeight="1" spans="1:8">
      <c r="A65" s="10">
        <v>64</v>
      </c>
      <c r="B65" s="10">
        <v>730</v>
      </c>
      <c r="C65" s="10" t="s">
        <v>78</v>
      </c>
      <c r="D65" s="10" t="s">
        <v>16</v>
      </c>
      <c r="E65" s="28">
        <v>275</v>
      </c>
      <c r="F65" s="29">
        <v>0.63323061</v>
      </c>
      <c r="G65" s="27">
        <v>279930</v>
      </c>
      <c r="H65" s="28">
        <f t="shared" si="1"/>
        <v>177260.2446573</v>
      </c>
    </row>
    <row r="66" customHeight="1" spans="1:8">
      <c r="A66" s="10">
        <v>65</v>
      </c>
      <c r="B66" s="10">
        <v>732</v>
      </c>
      <c r="C66" s="10" t="s">
        <v>79</v>
      </c>
      <c r="D66" s="10" t="s">
        <v>21</v>
      </c>
      <c r="E66" s="28">
        <v>86</v>
      </c>
      <c r="F66" s="29">
        <v>0.72779388</v>
      </c>
      <c r="G66" s="27">
        <v>135470</v>
      </c>
      <c r="H66" s="28">
        <f t="shared" si="1"/>
        <v>98594.2369236</v>
      </c>
    </row>
    <row r="67" customHeight="1" spans="1:8">
      <c r="A67" s="10">
        <v>66</v>
      </c>
      <c r="B67" s="10">
        <v>733</v>
      </c>
      <c r="C67" s="10" t="s">
        <v>80</v>
      </c>
      <c r="D67" s="10" t="s">
        <v>35</v>
      </c>
      <c r="E67" s="28">
        <v>174</v>
      </c>
      <c r="F67" s="29">
        <v>0.6460263</v>
      </c>
      <c r="G67" s="27">
        <v>131905</v>
      </c>
      <c r="H67" s="28">
        <f t="shared" ref="H67:H98" si="2">G67*F67</f>
        <v>85214.0991015</v>
      </c>
    </row>
    <row r="68" customHeight="1" spans="1:8">
      <c r="A68" s="10">
        <v>67</v>
      </c>
      <c r="B68" s="10">
        <v>737</v>
      </c>
      <c r="C68" s="10" t="s">
        <v>81</v>
      </c>
      <c r="D68" s="10" t="s">
        <v>35</v>
      </c>
      <c r="E68" s="28">
        <v>175</v>
      </c>
      <c r="F68" s="29">
        <v>0.7680141</v>
      </c>
      <c r="G68" s="27">
        <v>259160</v>
      </c>
      <c r="H68" s="28">
        <f t="shared" si="2"/>
        <v>199038.534156</v>
      </c>
    </row>
    <row r="69" customHeight="1" spans="1:8">
      <c r="A69" s="10">
        <v>68</v>
      </c>
      <c r="B69" s="10">
        <v>738</v>
      </c>
      <c r="C69" s="10" t="s">
        <v>82</v>
      </c>
      <c r="D69" s="10" t="s">
        <v>8</v>
      </c>
      <c r="E69" s="28">
        <v>80</v>
      </c>
      <c r="F69" s="29">
        <v>0.909505</v>
      </c>
      <c r="G69" s="27">
        <v>124775</v>
      </c>
      <c r="H69" s="28">
        <f t="shared" si="2"/>
        <v>113483.486375</v>
      </c>
    </row>
    <row r="70" customHeight="1" spans="1:8">
      <c r="A70" s="10">
        <v>69</v>
      </c>
      <c r="B70" s="10">
        <v>740</v>
      </c>
      <c r="C70" s="10" t="s">
        <v>83</v>
      </c>
      <c r="D70" s="10" t="s">
        <v>35</v>
      </c>
      <c r="E70" s="28">
        <v>101</v>
      </c>
      <c r="F70" s="29">
        <v>0.66662424</v>
      </c>
      <c r="G70" s="27">
        <v>124775</v>
      </c>
      <c r="H70" s="28">
        <f t="shared" si="2"/>
        <v>83178.039546</v>
      </c>
    </row>
    <row r="71" customHeight="1" spans="1:8">
      <c r="A71" s="10">
        <v>70</v>
      </c>
      <c r="B71" s="10">
        <v>742</v>
      </c>
      <c r="C71" s="10" t="s">
        <v>84</v>
      </c>
      <c r="D71" s="10" t="s">
        <v>14</v>
      </c>
      <c r="E71" s="28">
        <v>261</v>
      </c>
      <c r="F71" s="29">
        <v>0.61710495</v>
      </c>
      <c r="G71" s="27">
        <v>334800</v>
      </c>
      <c r="H71" s="28">
        <f t="shared" si="2"/>
        <v>206606.73726</v>
      </c>
    </row>
    <row r="72" customHeight="1" spans="1:8">
      <c r="A72" s="10">
        <v>71</v>
      </c>
      <c r="B72" s="10">
        <v>743</v>
      </c>
      <c r="C72" s="10" t="s">
        <v>85</v>
      </c>
      <c r="D72" s="10" t="s">
        <v>35</v>
      </c>
      <c r="E72" s="28">
        <v>138</v>
      </c>
      <c r="F72" s="29">
        <v>0.74751312</v>
      </c>
      <c r="G72" s="27">
        <v>197780</v>
      </c>
      <c r="H72" s="28">
        <f t="shared" si="2"/>
        <v>147843.1448736</v>
      </c>
    </row>
    <row r="73" customHeight="1" spans="1:8">
      <c r="A73" s="10">
        <v>72</v>
      </c>
      <c r="B73" s="10">
        <v>744</v>
      </c>
      <c r="C73" s="10" t="s">
        <v>86</v>
      </c>
      <c r="D73" s="10" t="s">
        <v>14</v>
      </c>
      <c r="E73" s="28">
        <v>148</v>
      </c>
      <c r="F73" s="29">
        <v>0.77285604</v>
      </c>
      <c r="G73" s="27">
        <v>301320</v>
      </c>
      <c r="H73" s="28">
        <f t="shared" si="2"/>
        <v>232876.9819728</v>
      </c>
    </row>
    <row r="74" customHeight="1" spans="1:8">
      <c r="A74" s="10">
        <v>73</v>
      </c>
      <c r="B74" s="10">
        <v>745</v>
      </c>
      <c r="C74" s="10" t="s">
        <v>87</v>
      </c>
      <c r="D74" s="10" t="s">
        <v>16</v>
      </c>
      <c r="E74" s="28">
        <v>114</v>
      </c>
      <c r="F74" s="29">
        <v>0.82921</v>
      </c>
      <c r="G74" s="27">
        <v>170500</v>
      </c>
      <c r="H74" s="28">
        <f t="shared" si="2"/>
        <v>141380.305</v>
      </c>
    </row>
    <row r="75" customHeight="1" spans="1:8">
      <c r="A75" s="10">
        <v>74</v>
      </c>
      <c r="B75" s="10">
        <v>746</v>
      </c>
      <c r="C75" s="10" t="s">
        <v>88</v>
      </c>
      <c r="D75" s="10" t="s">
        <v>47</v>
      </c>
      <c r="E75" s="28">
        <v>121</v>
      </c>
      <c r="F75" s="29">
        <v>0.81705162</v>
      </c>
      <c r="G75" s="27">
        <v>254448</v>
      </c>
      <c r="H75" s="28">
        <f t="shared" si="2"/>
        <v>207897.15060576</v>
      </c>
    </row>
    <row r="76" customHeight="1" spans="1:8">
      <c r="A76" s="10">
        <v>75</v>
      </c>
      <c r="B76" s="10">
        <v>747</v>
      </c>
      <c r="C76" s="10" t="s">
        <v>89</v>
      </c>
      <c r="D76" s="10" t="s">
        <v>14</v>
      </c>
      <c r="E76" s="28">
        <v>63</v>
      </c>
      <c r="F76" s="29">
        <v>0.846279</v>
      </c>
      <c r="G76" s="27">
        <v>251100</v>
      </c>
      <c r="H76" s="28">
        <f t="shared" si="2"/>
        <v>212500.6569</v>
      </c>
    </row>
    <row r="77" customHeight="1" spans="1:8">
      <c r="A77" s="10">
        <v>76</v>
      </c>
      <c r="B77" s="10">
        <v>748</v>
      </c>
      <c r="C77" s="10" t="s">
        <v>90</v>
      </c>
      <c r="D77" s="10" t="s">
        <v>47</v>
      </c>
      <c r="E77" s="28">
        <v>64</v>
      </c>
      <c r="F77" s="29">
        <v>0.818201</v>
      </c>
      <c r="G77" s="27">
        <v>180730</v>
      </c>
      <c r="H77" s="28">
        <f t="shared" si="2"/>
        <v>147873.46673</v>
      </c>
    </row>
    <row r="78" customHeight="1" spans="1:8">
      <c r="A78" s="10">
        <v>77</v>
      </c>
      <c r="B78" s="10">
        <v>750</v>
      </c>
      <c r="C78" s="10" t="s">
        <v>91</v>
      </c>
      <c r="D78" s="10" t="s">
        <v>35</v>
      </c>
      <c r="E78" s="28">
        <v>300</v>
      </c>
      <c r="F78" s="29">
        <v>0.78253992</v>
      </c>
      <c r="G78" s="27">
        <v>813750</v>
      </c>
      <c r="H78" s="28">
        <f t="shared" si="2"/>
        <v>636791.8599</v>
      </c>
    </row>
    <row r="79" customHeight="1" spans="1:8">
      <c r="A79" s="10">
        <v>78</v>
      </c>
      <c r="B79" s="10">
        <v>752</v>
      </c>
      <c r="C79" s="10" t="s">
        <v>92</v>
      </c>
      <c r="D79" s="10" t="s">
        <v>16</v>
      </c>
      <c r="E79" s="28">
        <v>60</v>
      </c>
      <c r="F79" s="29">
        <v>0.72114</v>
      </c>
      <c r="G79" s="27">
        <v>142600</v>
      </c>
      <c r="H79" s="28">
        <f t="shared" si="2"/>
        <v>102834.564</v>
      </c>
    </row>
    <row r="80" customHeight="1" spans="1:8">
      <c r="A80" s="10">
        <v>79</v>
      </c>
      <c r="B80" s="10">
        <v>753</v>
      </c>
      <c r="C80" s="10" t="s">
        <v>93</v>
      </c>
      <c r="D80" s="10" t="s">
        <v>35</v>
      </c>
      <c r="E80" s="28">
        <v>50</v>
      </c>
      <c r="F80" s="29">
        <v>0.82323282</v>
      </c>
      <c r="G80" s="27">
        <v>92690</v>
      </c>
      <c r="H80" s="28">
        <f t="shared" si="2"/>
        <v>76305.4500858</v>
      </c>
    </row>
    <row r="81" customHeight="1" spans="1:8">
      <c r="A81" s="10">
        <v>80</v>
      </c>
      <c r="B81" s="10">
        <v>754</v>
      </c>
      <c r="C81" s="10" t="s">
        <v>94</v>
      </c>
      <c r="D81" s="10" t="s">
        <v>8</v>
      </c>
      <c r="E81" s="28">
        <v>200</v>
      </c>
      <c r="F81" s="29">
        <v>0.6225135</v>
      </c>
      <c r="G81" s="27">
        <v>251100</v>
      </c>
      <c r="H81" s="28">
        <f t="shared" si="2"/>
        <v>156313.13985</v>
      </c>
    </row>
    <row r="82" customHeight="1" spans="1:8">
      <c r="A82" s="10">
        <v>81</v>
      </c>
      <c r="B82" s="10">
        <v>101453</v>
      </c>
      <c r="C82" s="10" t="s">
        <v>95</v>
      </c>
      <c r="D82" s="10" t="s">
        <v>8</v>
      </c>
      <c r="E82" s="28">
        <v>147</v>
      </c>
      <c r="F82" s="29">
        <v>0.76667484</v>
      </c>
      <c r="G82" s="27">
        <v>207576</v>
      </c>
      <c r="H82" s="28">
        <f t="shared" si="2"/>
        <v>159143.29658784</v>
      </c>
    </row>
    <row r="83" customHeight="1" spans="1:8">
      <c r="A83" s="10">
        <v>82</v>
      </c>
      <c r="B83" s="10">
        <v>102478</v>
      </c>
      <c r="C83" s="10" t="s">
        <v>96</v>
      </c>
      <c r="D83" s="10" t="s">
        <v>14</v>
      </c>
      <c r="E83" s="28">
        <v>85</v>
      </c>
      <c r="F83" s="29">
        <v>0.67557082</v>
      </c>
      <c r="G83" s="27">
        <v>89125</v>
      </c>
      <c r="H83" s="28">
        <f t="shared" si="2"/>
        <v>60210.2493325</v>
      </c>
    </row>
    <row r="84" customHeight="1" spans="1:8">
      <c r="A84" s="10">
        <v>83</v>
      </c>
      <c r="B84" s="10">
        <v>102479</v>
      </c>
      <c r="C84" s="10" t="s">
        <v>97</v>
      </c>
      <c r="D84" s="10" t="s">
        <v>14</v>
      </c>
      <c r="E84" s="28">
        <v>83</v>
      </c>
      <c r="F84" s="29">
        <v>0.81107646</v>
      </c>
      <c r="G84" s="27">
        <v>163680</v>
      </c>
      <c r="H84" s="28">
        <f t="shared" si="2"/>
        <v>132756.9949728</v>
      </c>
    </row>
    <row r="85" customHeight="1" spans="1:8">
      <c r="A85" s="10">
        <v>84</v>
      </c>
      <c r="B85" s="10">
        <v>102564</v>
      </c>
      <c r="C85" s="10" t="s">
        <v>98</v>
      </c>
      <c r="D85" s="10" t="s">
        <v>21</v>
      </c>
      <c r="E85" s="28">
        <v>80</v>
      </c>
      <c r="F85" s="29">
        <v>0.83426</v>
      </c>
      <c r="G85" s="27">
        <v>149730</v>
      </c>
      <c r="H85" s="28">
        <f t="shared" si="2"/>
        <v>124913.7498</v>
      </c>
    </row>
    <row r="86" customHeight="1" spans="1:8">
      <c r="A86" s="10">
        <v>85</v>
      </c>
      <c r="B86" s="10">
        <v>102565</v>
      </c>
      <c r="C86" s="10" t="s">
        <v>99</v>
      </c>
      <c r="D86" s="10" t="s">
        <v>16</v>
      </c>
      <c r="E86" s="28">
        <v>200</v>
      </c>
      <c r="F86" s="29">
        <v>0.53714325</v>
      </c>
      <c r="G86" s="27">
        <v>215760</v>
      </c>
      <c r="H86" s="28">
        <f t="shared" si="2"/>
        <v>115894.02762</v>
      </c>
    </row>
    <row r="87" customHeight="1" spans="1:8">
      <c r="A87" s="10">
        <v>86</v>
      </c>
      <c r="B87" s="10">
        <v>102567</v>
      </c>
      <c r="C87" s="10" t="s">
        <v>100</v>
      </c>
      <c r="D87" s="10" t="s">
        <v>32</v>
      </c>
      <c r="E87" s="28">
        <v>60</v>
      </c>
      <c r="F87" s="29">
        <v>0.78769092</v>
      </c>
      <c r="G87" s="27">
        <v>106950</v>
      </c>
      <c r="H87" s="28">
        <f t="shared" si="2"/>
        <v>84243.543894</v>
      </c>
    </row>
    <row r="88" customHeight="1" spans="1:8">
      <c r="A88" s="10">
        <v>87</v>
      </c>
      <c r="B88" s="10">
        <v>102934</v>
      </c>
      <c r="C88" s="10" t="s">
        <v>101</v>
      </c>
      <c r="D88" s="10" t="s">
        <v>16</v>
      </c>
      <c r="E88" s="28">
        <v>167</v>
      </c>
      <c r="F88" s="29">
        <v>0.80747076</v>
      </c>
      <c r="G88" s="27">
        <v>284580</v>
      </c>
      <c r="H88" s="28">
        <f t="shared" si="2"/>
        <v>229790.0288808</v>
      </c>
    </row>
    <row r="89" customHeight="1" spans="1:8">
      <c r="A89" s="10">
        <v>88</v>
      </c>
      <c r="B89" s="10">
        <v>102935</v>
      </c>
      <c r="C89" s="10" t="s">
        <v>102</v>
      </c>
      <c r="D89" s="10" t="s">
        <v>14</v>
      </c>
      <c r="E89" s="28">
        <v>200</v>
      </c>
      <c r="F89" s="29">
        <v>0.62865329</v>
      </c>
      <c r="G89" s="27">
        <v>153450</v>
      </c>
      <c r="H89" s="28">
        <f t="shared" si="2"/>
        <v>96466.8473505</v>
      </c>
    </row>
    <row r="90" customHeight="1" spans="1:8">
      <c r="A90" s="10">
        <v>89</v>
      </c>
      <c r="B90" s="10">
        <v>103198</v>
      </c>
      <c r="C90" s="10" t="s">
        <v>103</v>
      </c>
      <c r="D90" s="10" t="s">
        <v>16</v>
      </c>
      <c r="E90" s="28">
        <v>173</v>
      </c>
      <c r="F90" s="29">
        <v>0.7273212</v>
      </c>
      <c r="G90" s="27">
        <v>211420</v>
      </c>
      <c r="H90" s="28">
        <f t="shared" si="2"/>
        <v>153770.248104</v>
      </c>
    </row>
    <row r="91" customHeight="1" spans="1:8">
      <c r="A91" s="10">
        <v>90</v>
      </c>
      <c r="B91" s="10">
        <v>103199</v>
      </c>
      <c r="C91" s="10" t="s">
        <v>104</v>
      </c>
      <c r="D91" s="10" t="s">
        <v>14</v>
      </c>
      <c r="E91" s="28">
        <v>184</v>
      </c>
      <c r="F91" s="29">
        <v>0.63021374</v>
      </c>
      <c r="G91" s="27">
        <v>197780</v>
      </c>
      <c r="H91" s="28">
        <f t="shared" si="2"/>
        <v>124643.6734972</v>
      </c>
    </row>
    <row r="92" customHeight="1" spans="1:8">
      <c r="A92" s="10">
        <v>91</v>
      </c>
      <c r="B92" s="10">
        <v>103639</v>
      </c>
      <c r="C92" s="10" t="s">
        <v>105</v>
      </c>
      <c r="D92" s="10" t="s">
        <v>35</v>
      </c>
      <c r="E92" s="28">
        <v>133</v>
      </c>
      <c r="F92" s="29">
        <v>0.73638696</v>
      </c>
      <c r="G92" s="27">
        <v>197780</v>
      </c>
      <c r="H92" s="28">
        <f t="shared" si="2"/>
        <v>145642.6129488</v>
      </c>
    </row>
    <row r="93" customHeight="1" spans="1:8">
      <c r="A93" s="10">
        <v>92</v>
      </c>
      <c r="B93" s="10">
        <v>104428</v>
      </c>
      <c r="C93" s="10" t="s">
        <v>106</v>
      </c>
      <c r="D93" s="10" t="s">
        <v>8</v>
      </c>
      <c r="E93" s="28">
        <v>175</v>
      </c>
      <c r="F93" s="29">
        <v>0.72670308</v>
      </c>
      <c r="G93" s="27">
        <v>184140</v>
      </c>
      <c r="H93" s="28">
        <f t="shared" si="2"/>
        <v>133815.1051512</v>
      </c>
    </row>
    <row r="94" customHeight="1" spans="1:8">
      <c r="A94" s="10">
        <v>93</v>
      </c>
      <c r="B94" s="10">
        <v>104429</v>
      </c>
      <c r="C94" s="10" t="s">
        <v>107</v>
      </c>
      <c r="D94" s="10" t="s">
        <v>16</v>
      </c>
      <c r="E94" s="28">
        <v>60</v>
      </c>
      <c r="F94" s="29">
        <v>0.8051013</v>
      </c>
      <c r="G94" s="27">
        <v>142600</v>
      </c>
      <c r="H94" s="28">
        <f t="shared" si="2"/>
        <v>114807.44538</v>
      </c>
    </row>
    <row r="95" customHeight="1" spans="1:8">
      <c r="A95" s="10">
        <v>94</v>
      </c>
      <c r="B95" s="10">
        <v>104430</v>
      </c>
      <c r="C95" s="10" t="s">
        <v>108</v>
      </c>
      <c r="D95" s="10" t="s">
        <v>35</v>
      </c>
      <c r="E95" s="28">
        <v>60</v>
      </c>
      <c r="F95" s="29">
        <v>0.8143731</v>
      </c>
      <c r="G95" s="27">
        <v>106950</v>
      </c>
      <c r="H95" s="28">
        <f t="shared" si="2"/>
        <v>87097.203045</v>
      </c>
    </row>
    <row r="96" customHeight="1" spans="1:8">
      <c r="A96" s="10">
        <v>95</v>
      </c>
      <c r="B96" s="10">
        <v>104533</v>
      </c>
      <c r="C96" s="10" t="s">
        <v>109</v>
      </c>
      <c r="D96" s="10" t="s">
        <v>47</v>
      </c>
      <c r="E96" s="28">
        <v>70</v>
      </c>
      <c r="F96" s="29">
        <v>0.850925</v>
      </c>
      <c r="G96" s="27">
        <v>128340</v>
      </c>
      <c r="H96" s="28">
        <f t="shared" si="2"/>
        <v>109207.7145</v>
      </c>
    </row>
    <row r="97" customHeight="1" spans="1:8">
      <c r="A97" s="10">
        <v>96</v>
      </c>
      <c r="B97" s="10">
        <v>104838</v>
      </c>
      <c r="C97" s="10" t="s">
        <v>110</v>
      </c>
      <c r="D97" s="10" t="s">
        <v>8</v>
      </c>
      <c r="E97" s="28">
        <v>102</v>
      </c>
      <c r="F97" s="29">
        <v>0.68732621</v>
      </c>
      <c r="G97" s="27">
        <v>124775</v>
      </c>
      <c r="H97" s="28">
        <f t="shared" si="2"/>
        <v>85761.12785275</v>
      </c>
    </row>
    <row r="98" customHeight="1" spans="1:8">
      <c r="A98" s="10">
        <v>97</v>
      </c>
      <c r="B98" s="10">
        <v>105267</v>
      </c>
      <c r="C98" s="10" t="s">
        <v>111</v>
      </c>
      <c r="D98" s="10" t="s">
        <v>16</v>
      </c>
      <c r="E98" s="28">
        <v>200</v>
      </c>
      <c r="F98" s="29">
        <v>0.62983095</v>
      </c>
      <c r="G98" s="27">
        <v>197780</v>
      </c>
      <c r="H98" s="28">
        <f t="shared" si="2"/>
        <v>124567.965291</v>
      </c>
    </row>
    <row r="99" customHeight="1" spans="1:8">
      <c r="A99" s="10">
        <v>98</v>
      </c>
      <c r="B99" s="10">
        <v>105396</v>
      </c>
      <c r="C99" s="10" t="s">
        <v>112</v>
      </c>
      <c r="D99" s="10" t="s">
        <v>35</v>
      </c>
      <c r="E99" s="28">
        <v>110</v>
      </c>
      <c r="F99" s="29">
        <v>0.5280583</v>
      </c>
      <c r="G99" s="27">
        <v>106950</v>
      </c>
      <c r="H99" s="28">
        <f t="shared" ref="H99:H130" si="3">G99*F99</f>
        <v>56475.835185</v>
      </c>
    </row>
    <row r="100" customHeight="1" spans="1:8">
      <c r="A100" s="10">
        <v>99</v>
      </c>
      <c r="B100" s="10">
        <v>105751</v>
      </c>
      <c r="C100" s="10" t="s">
        <v>113</v>
      </c>
      <c r="D100" s="10" t="s">
        <v>35</v>
      </c>
      <c r="E100" s="28">
        <v>240</v>
      </c>
      <c r="F100" s="29">
        <v>0.5414913</v>
      </c>
      <c r="G100" s="27">
        <v>231880</v>
      </c>
      <c r="H100" s="28">
        <f t="shared" si="3"/>
        <v>125561.002644</v>
      </c>
    </row>
    <row r="101" customHeight="1" spans="1:8">
      <c r="A101" s="10">
        <v>100</v>
      </c>
      <c r="B101" s="10">
        <v>105910</v>
      </c>
      <c r="C101" s="10" t="s">
        <v>114</v>
      </c>
      <c r="D101" s="10" t="s">
        <v>35</v>
      </c>
      <c r="E101" s="28">
        <v>189</v>
      </c>
      <c r="F101" s="29">
        <v>0.56407995</v>
      </c>
      <c r="G101" s="27">
        <v>128340</v>
      </c>
      <c r="H101" s="28">
        <f t="shared" si="3"/>
        <v>72394.020783</v>
      </c>
    </row>
    <row r="102" customHeight="1" spans="1:8">
      <c r="A102" s="10">
        <v>101</v>
      </c>
      <c r="B102" s="10">
        <v>106066</v>
      </c>
      <c r="C102" s="10" t="s">
        <v>115</v>
      </c>
      <c r="D102" s="10" t="s">
        <v>12</v>
      </c>
      <c r="E102" s="28">
        <v>210</v>
      </c>
      <c r="F102" s="29">
        <v>0.63291852</v>
      </c>
      <c r="G102" s="27">
        <v>211420</v>
      </c>
      <c r="H102" s="28">
        <f t="shared" si="3"/>
        <v>133811.6334984</v>
      </c>
    </row>
    <row r="103" customHeight="1" spans="1:8">
      <c r="A103" s="10">
        <v>102</v>
      </c>
      <c r="B103" s="14">
        <v>106399</v>
      </c>
      <c r="C103" s="10" t="s">
        <v>116</v>
      </c>
      <c r="D103" s="10" t="s">
        <v>16</v>
      </c>
      <c r="E103" s="28">
        <v>144</v>
      </c>
      <c r="F103" s="29">
        <v>0.69648085</v>
      </c>
      <c r="G103" s="27">
        <v>196075</v>
      </c>
      <c r="H103" s="28">
        <f t="shared" si="3"/>
        <v>136562.48266375</v>
      </c>
    </row>
    <row r="104" customHeight="1" spans="1:8">
      <c r="A104" s="10">
        <v>103</v>
      </c>
      <c r="B104" s="14">
        <v>106485</v>
      </c>
      <c r="C104" s="10" t="s">
        <v>117</v>
      </c>
      <c r="D104" s="10" t="s">
        <v>35</v>
      </c>
      <c r="E104" s="28">
        <v>133</v>
      </c>
      <c r="F104" s="29">
        <v>0.77028054</v>
      </c>
      <c r="G104" s="27">
        <v>142600</v>
      </c>
      <c r="H104" s="28">
        <f t="shared" si="3"/>
        <v>109842.005004</v>
      </c>
    </row>
    <row r="105" customHeight="1" spans="1:8">
      <c r="A105" s="10">
        <v>104</v>
      </c>
      <c r="B105" s="14">
        <v>106568</v>
      </c>
      <c r="C105" s="10" t="s">
        <v>118</v>
      </c>
      <c r="D105" s="10" t="s">
        <v>35</v>
      </c>
      <c r="E105" s="28">
        <v>144</v>
      </c>
      <c r="F105" s="29">
        <v>0.5308863</v>
      </c>
      <c r="G105" s="27">
        <v>106950</v>
      </c>
      <c r="H105" s="28">
        <f t="shared" si="3"/>
        <v>56778.289785</v>
      </c>
    </row>
    <row r="106" customHeight="1" spans="1:8">
      <c r="A106" s="10">
        <v>105</v>
      </c>
      <c r="B106" s="14">
        <v>106569</v>
      </c>
      <c r="C106" s="10" t="s">
        <v>119</v>
      </c>
      <c r="D106" s="10" t="s">
        <v>16</v>
      </c>
      <c r="E106" s="28">
        <v>119</v>
      </c>
      <c r="F106" s="29">
        <v>0.72311253</v>
      </c>
      <c r="G106" s="27">
        <v>178250</v>
      </c>
      <c r="H106" s="28">
        <f t="shared" si="3"/>
        <v>128894.8084725</v>
      </c>
    </row>
    <row r="107" customHeight="1" spans="1:8">
      <c r="A107" s="10">
        <v>106</v>
      </c>
      <c r="B107" s="10">
        <v>106865</v>
      </c>
      <c r="C107" s="10" t="s">
        <v>120</v>
      </c>
      <c r="D107" s="10" t="s">
        <v>14</v>
      </c>
      <c r="E107" s="28">
        <v>99</v>
      </c>
      <c r="F107" s="29">
        <v>0.847491</v>
      </c>
      <c r="G107" s="27">
        <v>124775</v>
      </c>
      <c r="H107" s="28">
        <f t="shared" si="3"/>
        <v>105745.689525</v>
      </c>
    </row>
    <row r="108" customHeight="1" spans="1:8">
      <c r="A108" s="10">
        <v>107</v>
      </c>
      <c r="B108" s="10">
        <v>107658</v>
      </c>
      <c r="C108" s="10" t="s">
        <v>121</v>
      </c>
      <c r="D108" s="10" t="s">
        <v>16</v>
      </c>
      <c r="E108" s="28">
        <v>120</v>
      </c>
      <c r="F108" s="29">
        <v>0.81715464</v>
      </c>
      <c r="G108" s="27">
        <v>231725</v>
      </c>
      <c r="H108" s="28">
        <f t="shared" si="3"/>
        <v>189355.158954</v>
      </c>
    </row>
    <row r="109" customHeight="1" spans="1:8">
      <c r="A109" s="10">
        <v>108</v>
      </c>
      <c r="B109" s="10">
        <v>107728</v>
      </c>
      <c r="C109" s="10" t="s">
        <v>122</v>
      </c>
      <c r="D109" s="10" t="s">
        <v>47</v>
      </c>
      <c r="E109" s="28">
        <v>84</v>
      </c>
      <c r="F109" s="29">
        <v>0.74957352</v>
      </c>
      <c r="G109" s="27">
        <v>149730</v>
      </c>
      <c r="H109" s="28">
        <f t="shared" si="3"/>
        <v>112233.6431496</v>
      </c>
    </row>
    <row r="110" customHeight="1" spans="1:8">
      <c r="A110" s="10">
        <v>109</v>
      </c>
      <c r="B110" s="10">
        <v>107829</v>
      </c>
      <c r="C110" s="10" t="s">
        <v>123</v>
      </c>
      <c r="D110" s="10" t="s">
        <v>14</v>
      </c>
      <c r="E110" s="28">
        <v>101</v>
      </c>
      <c r="F110" s="29">
        <v>0.55146</v>
      </c>
      <c r="G110" s="27">
        <v>106950</v>
      </c>
      <c r="H110" s="28">
        <f t="shared" si="3"/>
        <v>58978.647</v>
      </c>
    </row>
    <row r="111" customHeight="1" spans="1:8">
      <c r="A111" s="10">
        <v>110</v>
      </c>
      <c r="B111" s="10">
        <v>108277</v>
      </c>
      <c r="C111" s="10" t="s">
        <v>124</v>
      </c>
      <c r="D111" s="10" t="s">
        <v>16</v>
      </c>
      <c r="E111" s="28">
        <v>102</v>
      </c>
      <c r="F111" s="29">
        <v>0.76739598</v>
      </c>
      <c r="G111" s="27">
        <v>124775</v>
      </c>
      <c r="H111" s="28">
        <f t="shared" si="3"/>
        <v>95751.8334045</v>
      </c>
    </row>
    <row r="112" customHeight="1" spans="1:8">
      <c r="A112" s="10">
        <v>111</v>
      </c>
      <c r="B112" s="10">
        <v>108656</v>
      </c>
      <c r="C112" s="10" t="s">
        <v>125</v>
      </c>
      <c r="D112" s="10" t="s">
        <v>32</v>
      </c>
      <c r="E112" s="28">
        <v>76</v>
      </c>
      <c r="F112" s="29">
        <v>0.828806</v>
      </c>
      <c r="G112" s="27">
        <v>213900</v>
      </c>
      <c r="H112" s="28">
        <f t="shared" si="3"/>
        <v>177281.6034</v>
      </c>
    </row>
    <row r="113" customHeight="1" spans="1:8">
      <c r="A113" s="10">
        <v>112</v>
      </c>
      <c r="B113" s="10">
        <v>110378</v>
      </c>
      <c r="C113" s="10" t="s">
        <v>126</v>
      </c>
      <c r="D113" s="10" t="s">
        <v>8</v>
      </c>
      <c r="E113" s="28">
        <v>80</v>
      </c>
      <c r="F113" s="29">
        <v>0.813757</v>
      </c>
      <c r="G113" s="27">
        <v>89125</v>
      </c>
      <c r="H113" s="28">
        <f t="shared" si="3"/>
        <v>72526.092625</v>
      </c>
    </row>
    <row r="114" customHeight="1" spans="1:8">
      <c r="A114" s="10">
        <v>113</v>
      </c>
      <c r="B114" s="10">
        <v>111064</v>
      </c>
      <c r="C114" s="14" t="s">
        <v>127</v>
      </c>
      <c r="D114" s="10" t="s">
        <v>128</v>
      </c>
      <c r="E114" s="28"/>
      <c r="F114" s="29">
        <v>0.79881708</v>
      </c>
      <c r="G114" s="27">
        <v>85250</v>
      </c>
      <c r="H114" s="28">
        <f t="shared" si="3"/>
        <v>68099.15607</v>
      </c>
    </row>
    <row r="115" customHeight="1" spans="1:8">
      <c r="A115" s="10">
        <v>114</v>
      </c>
      <c r="B115" s="10">
        <v>111219</v>
      </c>
      <c r="C115" s="10" t="s">
        <v>129</v>
      </c>
      <c r="D115" s="10" t="s">
        <v>16</v>
      </c>
      <c r="E115" s="28">
        <v>172</v>
      </c>
      <c r="F115" s="29">
        <v>0.66662424</v>
      </c>
      <c r="G115" s="27">
        <v>200880</v>
      </c>
      <c r="H115" s="28">
        <f t="shared" si="3"/>
        <v>133911.4773312</v>
      </c>
    </row>
    <row r="116" customHeight="1" spans="1:8">
      <c r="A116" s="10">
        <v>115</v>
      </c>
      <c r="B116" s="10">
        <v>111400</v>
      </c>
      <c r="C116" s="14" t="s">
        <v>130</v>
      </c>
      <c r="D116" s="10" t="s">
        <v>21</v>
      </c>
      <c r="E116" s="28"/>
      <c r="F116" s="29">
        <v>0.64176107</v>
      </c>
      <c r="G116" s="27">
        <v>204600</v>
      </c>
      <c r="H116" s="28">
        <f t="shared" si="3"/>
        <v>131304.314922</v>
      </c>
    </row>
    <row r="117" customHeight="1" spans="1:8">
      <c r="A117" s="10">
        <v>116</v>
      </c>
      <c r="B117" s="11">
        <v>112415</v>
      </c>
      <c r="C117" s="30" t="s">
        <v>131</v>
      </c>
      <c r="D117" s="10" t="s">
        <v>16</v>
      </c>
      <c r="E117" s="28"/>
      <c r="F117" s="29">
        <v>0.74926446</v>
      </c>
      <c r="G117" s="27">
        <v>119350</v>
      </c>
      <c r="H117" s="28">
        <f t="shared" si="3"/>
        <v>89424.713301</v>
      </c>
    </row>
    <row r="118" customHeight="1" spans="1:8">
      <c r="A118" s="10">
        <v>117</v>
      </c>
      <c r="B118" s="10">
        <v>112888</v>
      </c>
      <c r="C118" s="14" t="s">
        <v>132</v>
      </c>
      <c r="D118" s="10" t="s">
        <v>16</v>
      </c>
      <c r="E118" s="28"/>
      <c r="F118" s="29">
        <v>0.78109764</v>
      </c>
      <c r="G118" s="27">
        <v>136400</v>
      </c>
      <c r="H118" s="28">
        <f t="shared" si="3"/>
        <v>106541.718096</v>
      </c>
    </row>
    <row r="119" customHeight="1" spans="1:8">
      <c r="A119" s="10">
        <v>118</v>
      </c>
      <c r="B119" s="10">
        <v>113008</v>
      </c>
      <c r="C119" s="14" t="s">
        <v>133</v>
      </c>
      <c r="D119" s="10" t="s">
        <v>35</v>
      </c>
      <c r="E119" s="28"/>
      <c r="F119" s="29">
        <v>0.78315804</v>
      </c>
      <c r="G119" s="27">
        <v>68200</v>
      </c>
      <c r="H119" s="28">
        <f t="shared" si="3"/>
        <v>53411.378328</v>
      </c>
    </row>
    <row r="120" customHeight="1" spans="1:8">
      <c r="A120" s="10">
        <v>119</v>
      </c>
      <c r="B120" s="10">
        <v>113023</v>
      </c>
      <c r="C120" s="14" t="s">
        <v>134</v>
      </c>
      <c r="D120" s="10" t="s">
        <v>14</v>
      </c>
      <c r="E120" s="28"/>
      <c r="F120" s="29">
        <v>0.850016</v>
      </c>
      <c r="G120" s="27">
        <v>95480</v>
      </c>
      <c r="H120" s="28">
        <f t="shared" si="3"/>
        <v>81159.52768</v>
      </c>
    </row>
    <row r="121" customHeight="1" spans="1:8">
      <c r="A121" s="10">
        <v>120</v>
      </c>
      <c r="B121" s="10">
        <v>113025</v>
      </c>
      <c r="C121" s="14" t="s">
        <v>135</v>
      </c>
      <c r="D121" s="10" t="s">
        <v>16</v>
      </c>
      <c r="E121" s="28"/>
      <c r="F121" s="29">
        <v>0.69970578</v>
      </c>
      <c r="G121" s="27">
        <v>102300</v>
      </c>
      <c r="H121" s="28">
        <f t="shared" si="3"/>
        <v>71579.901294</v>
      </c>
    </row>
    <row r="122" customHeight="1" spans="1:8">
      <c r="A122" s="10">
        <v>121</v>
      </c>
      <c r="B122" s="10">
        <v>113298</v>
      </c>
      <c r="C122" s="14" t="s">
        <v>136</v>
      </c>
      <c r="D122" s="10" t="s">
        <v>16</v>
      </c>
      <c r="E122" s="28"/>
      <c r="F122" s="29">
        <v>0.66256707</v>
      </c>
      <c r="G122" s="27">
        <v>119350</v>
      </c>
      <c r="H122" s="28">
        <f t="shared" si="3"/>
        <v>79077.3798045</v>
      </c>
    </row>
    <row r="123" customHeight="1" spans="1:8">
      <c r="A123" s="10">
        <v>122</v>
      </c>
      <c r="B123" s="10">
        <v>113299</v>
      </c>
      <c r="C123" s="14" t="s">
        <v>137</v>
      </c>
      <c r="D123" s="10" t="s">
        <v>14</v>
      </c>
      <c r="E123" s="28"/>
      <c r="F123" s="29">
        <v>0.75606378</v>
      </c>
      <c r="G123" s="27">
        <v>119350</v>
      </c>
      <c r="H123" s="28">
        <f t="shared" si="3"/>
        <v>90236.212143</v>
      </c>
    </row>
    <row r="124" customHeight="1" spans="1:8">
      <c r="A124" s="10">
        <v>123</v>
      </c>
      <c r="B124" s="10">
        <v>113833</v>
      </c>
      <c r="C124" s="14" t="s">
        <v>138</v>
      </c>
      <c r="D124" s="10" t="s">
        <v>16</v>
      </c>
      <c r="E124" s="28"/>
      <c r="F124" s="29">
        <v>0.5089491</v>
      </c>
      <c r="G124" s="27">
        <v>85250</v>
      </c>
      <c r="H124" s="28">
        <f t="shared" si="3"/>
        <v>43387.910775</v>
      </c>
    </row>
    <row r="125" customHeight="1" spans="1:8">
      <c r="A125" s="10">
        <v>124</v>
      </c>
      <c r="B125" s="10">
        <v>114069</v>
      </c>
      <c r="C125" s="14" t="s">
        <v>139</v>
      </c>
      <c r="D125" s="10" t="s">
        <v>35</v>
      </c>
      <c r="E125" s="28"/>
      <c r="F125" s="29">
        <v>0.5462787</v>
      </c>
      <c r="G125" s="27">
        <v>85250</v>
      </c>
      <c r="H125" s="28">
        <f t="shared" si="3"/>
        <v>46570.259175</v>
      </c>
    </row>
    <row r="126" customHeight="1" spans="1:8">
      <c r="A126" s="10">
        <v>125</v>
      </c>
      <c r="B126" s="10">
        <v>114286</v>
      </c>
      <c r="C126" s="14" t="s">
        <v>140</v>
      </c>
      <c r="D126" s="10" t="s">
        <v>16</v>
      </c>
      <c r="E126" s="28"/>
      <c r="F126" s="29">
        <v>0.72748179</v>
      </c>
      <c r="G126" s="27">
        <v>102300</v>
      </c>
      <c r="H126" s="28">
        <f t="shared" si="3"/>
        <v>74421.387117</v>
      </c>
    </row>
    <row r="127" customHeight="1" spans="1:8">
      <c r="A127" s="10">
        <v>126</v>
      </c>
      <c r="B127" s="10">
        <v>114622</v>
      </c>
      <c r="C127" s="14" t="s">
        <v>141</v>
      </c>
      <c r="D127" s="10" t="s">
        <v>14</v>
      </c>
      <c r="E127" s="28"/>
      <c r="F127" s="29">
        <v>0.72352865</v>
      </c>
      <c r="G127" s="27">
        <v>232500</v>
      </c>
      <c r="H127" s="28">
        <f t="shared" si="3"/>
        <v>168220.411125</v>
      </c>
    </row>
    <row r="128" customHeight="1" spans="1:8">
      <c r="A128" s="10">
        <v>127</v>
      </c>
      <c r="B128" s="15">
        <v>114685</v>
      </c>
      <c r="C128" s="14" t="s">
        <v>142</v>
      </c>
      <c r="D128" s="10" t="s">
        <v>14</v>
      </c>
      <c r="E128" s="28"/>
      <c r="F128" s="29">
        <v>0.814262</v>
      </c>
      <c r="G128" s="27">
        <v>368125</v>
      </c>
      <c r="H128" s="28">
        <f t="shared" si="3"/>
        <v>299750.19875</v>
      </c>
    </row>
    <row r="129" customHeight="1" spans="1:8">
      <c r="A129" s="10">
        <v>128</v>
      </c>
      <c r="B129" s="31">
        <v>114844</v>
      </c>
      <c r="C129" s="32" t="s">
        <v>143</v>
      </c>
      <c r="D129" s="31" t="s">
        <v>14</v>
      </c>
      <c r="E129" s="28"/>
      <c r="F129" s="29">
        <v>0.66152677</v>
      </c>
      <c r="G129" s="27">
        <v>102300</v>
      </c>
      <c r="H129" s="28">
        <f t="shared" si="3"/>
        <v>67674.188571</v>
      </c>
    </row>
    <row r="130" customHeight="1" spans="1:8">
      <c r="A130" s="10"/>
      <c r="B130" s="10"/>
      <c r="C130" s="10" t="s">
        <v>144</v>
      </c>
      <c r="D130" s="10"/>
      <c r="E130" s="28">
        <f>SUM(E2:E129)</f>
        <v>14576</v>
      </c>
      <c r="F130" s="29">
        <v>0.767536124073176</v>
      </c>
      <c r="G130" s="27">
        <f>SUM(G2:G129)</f>
        <v>29641010</v>
      </c>
      <c r="H130" s="27">
        <f>SUM(H2:H129)</f>
        <v>22750545.9290142</v>
      </c>
    </row>
  </sheetData>
  <sortState ref="A2:F130">
    <sortCondition ref="A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opLeftCell="B7" workbookViewId="0">
      <selection activeCell="B17" sqref="$A17:$XFD17"/>
    </sheetView>
  </sheetViews>
  <sheetFormatPr defaultColWidth="9" defaultRowHeight="27" customHeight="1"/>
  <cols>
    <col min="1" max="1" width="9" style="2"/>
    <col min="2" max="2" width="9" style="3"/>
    <col min="3" max="3" width="35" style="3" customWidth="1"/>
    <col min="4" max="4" width="16" style="3" customWidth="1"/>
    <col min="5" max="5" width="17" style="3" customWidth="1"/>
    <col min="6" max="6" width="12.5" style="3" customWidth="1"/>
    <col min="7" max="7" width="15.875" style="3" customWidth="1"/>
    <col min="8" max="9" width="15.875" style="2" hidden="1" customWidth="1"/>
    <col min="10" max="10" width="19.75" style="2" customWidth="1"/>
    <col min="11" max="11" width="15.875" style="2" customWidth="1"/>
    <col min="12" max="16384" width="9" style="2"/>
  </cols>
  <sheetData>
    <row r="1" customHeight="1" spans="1:11">
      <c r="A1" s="4" t="s">
        <v>145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60" customHeight="1" spans="1:12">
      <c r="A2" s="5" t="s">
        <v>0</v>
      </c>
      <c r="B2" s="4" t="s">
        <v>146</v>
      </c>
      <c r="C2" s="4" t="s">
        <v>2</v>
      </c>
      <c r="D2" s="4" t="s">
        <v>3</v>
      </c>
      <c r="E2" s="4" t="s">
        <v>147</v>
      </c>
      <c r="F2" s="4" t="s">
        <v>148</v>
      </c>
      <c r="G2" s="6" t="s">
        <v>149</v>
      </c>
      <c r="H2" s="6"/>
      <c r="I2" s="6"/>
      <c r="J2" s="7" t="s">
        <v>150</v>
      </c>
      <c r="K2" s="5" t="s">
        <v>151</v>
      </c>
      <c r="L2" s="8"/>
    </row>
    <row r="3" s="1" customFormat="1" customHeight="1" spans="1:11">
      <c r="A3" s="9">
        <v>1</v>
      </c>
      <c r="B3" s="10">
        <v>111064</v>
      </c>
      <c r="C3" s="10" t="s">
        <v>127</v>
      </c>
      <c r="D3" s="10" t="s">
        <v>21</v>
      </c>
      <c r="E3" s="10" t="s">
        <v>152</v>
      </c>
      <c r="F3" s="10" t="s">
        <v>153</v>
      </c>
      <c r="G3" s="10">
        <v>2</v>
      </c>
      <c r="H3" s="4">
        <v>77</v>
      </c>
      <c r="I3" s="18">
        <f>H3-J3</f>
        <v>17</v>
      </c>
      <c r="J3" s="10">
        <f>G3*30</f>
        <v>60</v>
      </c>
      <c r="K3" s="10" t="s">
        <v>154</v>
      </c>
    </row>
    <row r="4" customHeight="1" spans="1:11">
      <c r="A4" s="9">
        <v>2</v>
      </c>
      <c r="B4" s="10">
        <v>111400</v>
      </c>
      <c r="C4" s="10" t="s">
        <v>130</v>
      </c>
      <c r="D4" s="10" t="s">
        <v>21</v>
      </c>
      <c r="E4" s="10" t="s">
        <v>155</v>
      </c>
      <c r="F4" s="10" t="s">
        <v>153</v>
      </c>
      <c r="G4" s="4">
        <v>8</v>
      </c>
      <c r="H4" s="4">
        <v>275</v>
      </c>
      <c r="I4" s="18">
        <f t="shared" ref="I4:I18" si="0">H4-J4</f>
        <v>35</v>
      </c>
      <c r="J4" s="10">
        <f t="shared" ref="J4:J18" si="1">G4*30</f>
        <v>240</v>
      </c>
      <c r="K4" s="10" t="s">
        <v>154</v>
      </c>
    </row>
    <row r="5" customHeight="1" spans="1:11">
      <c r="A5" s="9">
        <v>3</v>
      </c>
      <c r="B5" s="11">
        <v>112415</v>
      </c>
      <c r="C5" s="10" t="s">
        <v>131</v>
      </c>
      <c r="D5" s="10" t="s">
        <v>16</v>
      </c>
      <c r="E5" s="10" t="s">
        <v>156</v>
      </c>
      <c r="F5" s="10"/>
      <c r="G5" s="4">
        <v>10</v>
      </c>
      <c r="H5" s="4">
        <v>323</v>
      </c>
      <c r="I5" s="18">
        <f t="shared" si="0"/>
        <v>23</v>
      </c>
      <c r="J5" s="10">
        <f t="shared" si="1"/>
        <v>300</v>
      </c>
      <c r="K5" s="4" t="s">
        <v>157</v>
      </c>
    </row>
    <row r="6" customHeight="1" spans="1:11">
      <c r="A6" s="9">
        <v>4</v>
      </c>
      <c r="B6" s="10">
        <v>113023</v>
      </c>
      <c r="C6" s="12" t="s">
        <v>158</v>
      </c>
      <c r="D6" s="10" t="s">
        <v>14</v>
      </c>
      <c r="E6" s="10" t="s">
        <v>159</v>
      </c>
      <c r="F6" s="10" t="s">
        <v>159</v>
      </c>
      <c r="G6" s="4">
        <v>9</v>
      </c>
      <c r="H6" s="4">
        <v>211</v>
      </c>
      <c r="I6" s="18">
        <f t="shared" si="0"/>
        <v>-59</v>
      </c>
      <c r="J6" s="10">
        <f t="shared" si="1"/>
        <v>270</v>
      </c>
      <c r="K6" s="4" t="s">
        <v>154</v>
      </c>
    </row>
    <row r="7" customHeight="1" spans="1:11">
      <c r="A7" s="9">
        <v>5</v>
      </c>
      <c r="B7" s="13">
        <v>112888</v>
      </c>
      <c r="C7" s="12" t="s">
        <v>160</v>
      </c>
      <c r="D7" s="10" t="s">
        <v>16</v>
      </c>
      <c r="E7" s="10" t="s">
        <v>161</v>
      </c>
      <c r="F7" s="10"/>
      <c r="G7" s="4">
        <v>9</v>
      </c>
      <c r="H7" s="4">
        <v>261</v>
      </c>
      <c r="I7" s="18">
        <f t="shared" si="0"/>
        <v>-9</v>
      </c>
      <c r="J7" s="10">
        <f t="shared" si="1"/>
        <v>270</v>
      </c>
      <c r="K7" s="4" t="s">
        <v>157</v>
      </c>
    </row>
    <row r="8" customHeight="1" spans="1:11">
      <c r="A8" s="9">
        <v>6</v>
      </c>
      <c r="B8" s="13">
        <v>113008</v>
      </c>
      <c r="C8" s="12" t="s">
        <v>162</v>
      </c>
      <c r="D8" s="10" t="s">
        <v>35</v>
      </c>
      <c r="E8" s="10" t="s">
        <v>163</v>
      </c>
      <c r="F8" s="10"/>
      <c r="G8" s="4">
        <v>5</v>
      </c>
      <c r="H8" s="4">
        <v>176</v>
      </c>
      <c r="I8" s="18">
        <f t="shared" si="0"/>
        <v>26</v>
      </c>
      <c r="J8" s="10">
        <f t="shared" si="1"/>
        <v>150</v>
      </c>
      <c r="K8" s="4" t="s">
        <v>157</v>
      </c>
    </row>
    <row r="9" customHeight="1" spans="1:11">
      <c r="A9" s="9">
        <v>7</v>
      </c>
      <c r="B9" s="13">
        <v>113025</v>
      </c>
      <c r="C9" s="12" t="s">
        <v>164</v>
      </c>
      <c r="D9" s="10" t="s">
        <v>16</v>
      </c>
      <c r="E9" s="10" t="s">
        <v>165</v>
      </c>
      <c r="F9" s="10"/>
      <c r="G9" s="4">
        <v>8</v>
      </c>
      <c r="H9" s="4">
        <v>209</v>
      </c>
      <c r="I9" s="18">
        <f t="shared" si="0"/>
        <v>-31</v>
      </c>
      <c r="J9" s="10">
        <f t="shared" si="1"/>
        <v>240</v>
      </c>
      <c r="K9" s="4" t="s">
        <v>157</v>
      </c>
    </row>
    <row r="10" customHeight="1" spans="1:11">
      <c r="A10" s="9">
        <v>8</v>
      </c>
      <c r="B10" s="13">
        <v>113298</v>
      </c>
      <c r="C10" s="12" t="s">
        <v>166</v>
      </c>
      <c r="D10" s="10" t="s">
        <v>16</v>
      </c>
      <c r="E10" s="10" t="s">
        <v>167</v>
      </c>
      <c r="F10" s="10"/>
      <c r="G10" s="4">
        <v>9</v>
      </c>
      <c r="H10" s="4">
        <v>246</v>
      </c>
      <c r="I10" s="18">
        <f t="shared" si="0"/>
        <v>-24</v>
      </c>
      <c r="J10" s="10">
        <f t="shared" si="1"/>
        <v>270</v>
      </c>
      <c r="K10" s="4" t="s">
        <v>157</v>
      </c>
    </row>
    <row r="11" customHeight="1" spans="1:11">
      <c r="A11" s="9">
        <v>9</v>
      </c>
      <c r="B11" s="13">
        <v>113299</v>
      </c>
      <c r="C11" s="12" t="s">
        <v>168</v>
      </c>
      <c r="D11" s="10" t="s">
        <v>14</v>
      </c>
      <c r="E11" s="10" t="s">
        <v>169</v>
      </c>
      <c r="F11" s="10" t="s">
        <v>170</v>
      </c>
      <c r="G11" s="4">
        <v>10</v>
      </c>
      <c r="H11" s="4">
        <v>321</v>
      </c>
      <c r="I11" s="18">
        <f t="shared" si="0"/>
        <v>21</v>
      </c>
      <c r="J11" s="10">
        <f t="shared" si="1"/>
        <v>300</v>
      </c>
      <c r="K11" s="4" t="s">
        <v>157</v>
      </c>
    </row>
    <row r="12" customHeight="1" spans="1:11">
      <c r="A12" s="9">
        <v>10</v>
      </c>
      <c r="B12" s="10">
        <v>113833</v>
      </c>
      <c r="C12" s="14" t="s">
        <v>138</v>
      </c>
      <c r="D12" s="10" t="s">
        <v>16</v>
      </c>
      <c r="E12" s="4" t="s">
        <v>171</v>
      </c>
      <c r="F12" s="4"/>
      <c r="G12" s="4">
        <v>9</v>
      </c>
      <c r="H12" s="4">
        <v>296</v>
      </c>
      <c r="I12" s="18">
        <f t="shared" si="0"/>
        <v>26</v>
      </c>
      <c r="J12" s="10">
        <f t="shared" si="1"/>
        <v>270</v>
      </c>
      <c r="K12" s="4" t="s">
        <v>157</v>
      </c>
    </row>
    <row r="13" customHeight="1" spans="1:11">
      <c r="A13" s="9">
        <v>11</v>
      </c>
      <c r="B13" s="10">
        <v>114069</v>
      </c>
      <c r="C13" s="14" t="s">
        <v>139</v>
      </c>
      <c r="D13" s="10" t="s">
        <v>35</v>
      </c>
      <c r="E13" s="4" t="s">
        <v>172</v>
      </c>
      <c r="F13" s="4"/>
      <c r="G13" s="4">
        <v>9</v>
      </c>
      <c r="H13" s="4">
        <v>288</v>
      </c>
      <c r="I13" s="18">
        <f t="shared" si="0"/>
        <v>18</v>
      </c>
      <c r="J13" s="10">
        <f t="shared" si="1"/>
        <v>270</v>
      </c>
      <c r="K13" s="4" t="s">
        <v>157</v>
      </c>
    </row>
    <row r="14" customHeight="1" spans="1:11">
      <c r="A14" s="9">
        <v>12</v>
      </c>
      <c r="B14" s="10">
        <v>114286</v>
      </c>
      <c r="C14" s="14" t="s">
        <v>140</v>
      </c>
      <c r="D14" s="10" t="s">
        <v>16</v>
      </c>
      <c r="E14" s="4" t="s">
        <v>173</v>
      </c>
      <c r="F14" s="4"/>
      <c r="G14" s="4">
        <v>10</v>
      </c>
      <c r="H14" s="4">
        <v>767</v>
      </c>
      <c r="I14" s="18">
        <f t="shared" si="0"/>
        <v>467</v>
      </c>
      <c r="J14" s="10">
        <f t="shared" si="1"/>
        <v>300</v>
      </c>
      <c r="K14" s="4" t="s">
        <v>157</v>
      </c>
    </row>
    <row r="15" customHeight="1" spans="1:11">
      <c r="A15" s="9">
        <v>13</v>
      </c>
      <c r="B15" s="10">
        <v>114622</v>
      </c>
      <c r="C15" s="14" t="s">
        <v>141</v>
      </c>
      <c r="D15" s="10" t="s">
        <v>14</v>
      </c>
      <c r="E15" s="4" t="s">
        <v>174</v>
      </c>
      <c r="F15" s="4" t="s">
        <v>175</v>
      </c>
      <c r="G15" s="4">
        <v>15</v>
      </c>
      <c r="H15" s="4">
        <v>956</v>
      </c>
      <c r="I15" s="18">
        <f t="shared" si="0"/>
        <v>506</v>
      </c>
      <c r="J15" s="10">
        <f t="shared" si="1"/>
        <v>450</v>
      </c>
      <c r="K15" s="4" t="s">
        <v>154</v>
      </c>
    </row>
    <row r="16" customHeight="1" spans="1:11">
      <c r="A16" s="9">
        <v>14</v>
      </c>
      <c r="B16" s="15">
        <v>114685</v>
      </c>
      <c r="C16" s="14" t="s">
        <v>142</v>
      </c>
      <c r="D16" s="10" t="s">
        <v>14</v>
      </c>
      <c r="E16" s="4" t="s">
        <v>176</v>
      </c>
      <c r="F16" s="4" t="s">
        <v>176</v>
      </c>
      <c r="G16" s="4">
        <v>12</v>
      </c>
      <c r="H16" s="4">
        <v>598</v>
      </c>
      <c r="I16" s="18">
        <f t="shared" si="0"/>
        <v>238</v>
      </c>
      <c r="J16" s="10">
        <f t="shared" si="1"/>
        <v>360</v>
      </c>
      <c r="K16" s="16" t="s">
        <v>157</v>
      </c>
    </row>
    <row r="17" customHeight="1" spans="1:11">
      <c r="A17" s="9">
        <v>16</v>
      </c>
      <c r="B17" s="4">
        <v>114844</v>
      </c>
      <c r="C17" s="4" t="s">
        <v>143</v>
      </c>
      <c r="D17" s="4" t="s">
        <v>14</v>
      </c>
      <c r="E17" s="4" t="s">
        <v>177</v>
      </c>
      <c r="F17" s="17"/>
      <c r="G17" s="4">
        <v>11</v>
      </c>
      <c r="H17" s="4">
        <v>378</v>
      </c>
      <c r="I17" s="18">
        <f>H17-J17</f>
        <v>48</v>
      </c>
      <c r="J17" s="10">
        <f>G17*30</f>
        <v>330</v>
      </c>
      <c r="K17" s="16" t="s">
        <v>157</v>
      </c>
    </row>
  </sheetData>
  <mergeCells count="1">
    <mergeCell ref="A1:K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0" workbookViewId="0">
      <selection activeCell="D20" sqref="D20"/>
    </sheetView>
  </sheetViews>
  <sheetFormatPr defaultColWidth="9" defaultRowHeight="27" customHeight="1" outlineLevelCol="7"/>
  <cols>
    <col min="1" max="1" width="9" style="2"/>
    <col min="2" max="2" width="9" style="3"/>
    <col min="3" max="3" width="35" style="3" customWidth="1"/>
    <col min="4" max="4" width="30" style="3" customWidth="1"/>
    <col min="5" max="5" width="15.875" style="3" customWidth="1"/>
    <col min="6" max="6" width="19.75" style="2" customWidth="1"/>
    <col min="7" max="7" width="15.875" style="2" customWidth="1"/>
    <col min="8" max="16380" width="9" style="2"/>
  </cols>
  <sheetData>
    <row r="1" customHeight="1" spans="1:7">
      <c r="A1" s="4" t="s">
        <v>178</v>
      </c>
      <c r="B1" s="4"/>
      <c r="C1" s="4"/>
      <c r="D1" s="4"/>
      <c r="E1" s="4"/>
      <c r="F1" s="4"/>
      <c r="G1" s="4"/>
    </row>
    <row r="2" s="1" customFormat="1" ht="60" customHeight="1" spans="1:8">
      <c r="A2" s="5" t="s">
        <v>0</v>
      </c>
      <c r="B2" s="4" t="s">
        <v>146</v>
      </c>
      <c r="C2" s="4" t="s">
        <v>2</v>
      </c>
      <c r="D2" s="4" t="s">
        <v>3</v>
      </c>
      <c r="E2" s="6" t="s">
        <v>149</v>
      </c>
      <c r="F2" s="7" t="s">
        <v>150</v>
      </c>
      <c r="G2" s="5" t="s">
        <v>151</v>
      </c>
      <c r="H2" s="8"/>
    </row>
    <row r="3" s="1" customFormat="1" customHeight="1" spans="1:7">
      <c r="A3" s="9">
        <v>1</v>
      </c>
      <c r="B3" s="10">
        <v>111064</v>
      </c>
      <c r="C3" s="10" t="s">
        <v>127</v>
      </c>
      <c r="D3" s="10" t="s">
        <v>21</v>
      </c>
      <c r="E3" s="10">
        <v>2</v>
      </c>
      <c r="F3" s="10">
        <f t="shared" ref="F3:F18" si="0">E3*30</f>
        <v>60</v>
      </c>
      <c r="G3" s="10" t="s">
        <v>154</v>
      </c>
    </row>
    <row r="4" customHeight="1" spans="1:7">
      <c r="A4" s="9">
        <v>2</v>
      </c>
      <c r="B4" s="10">
        <v>111400</v>
      </c>
      <c r="C4" s="10" t="s">
        <v>130</v>
      </c>
      <c r="D4" s="10" t="s">
        <v>21</v>
      </c>
      <c r="E4" s="4">
        <v>8</v>
      </c>
      <c r="F4" s="10">
        <f t="shared" si="0"/>
        <v>240</v>
      </c>
      <c r="G4" s="10" t="s">
        <v>154</v>
      </c>
    </row>
    <row r="5" customHeight="1" spans="1:7">
      <c r="A5" s="9">
        <v>3</v>
      </c>
      <c r="B5" s="11">
        <v>112415</v>
      </c>
      <c r="C5" s="10" t="s">
        <v>131</v>
      </c>
      <c r="D5" s="10" t="s">
        <v>16</v>
      </c>
      <c r="E5" s="4">
        <v>10</v>
      </c>
      <c r="F5" s="10">
        <f t="shared" si="0"/>
        <v>300</v>
      </c>
      <c r="G5" s="4" t="s">
        <v>154</v>
      </c>
    </row>
    <row r="6" customHeight="1" spans="1:7">
      <c r="A6" s="9">
        <v>4</v>
      </c>
      <c r="B6" s="10">
        <v>113023</v>
      </c>
      <c r="C6" s="12" t="s">
        <v>158</v>
      </c>
      <c r="D6" s="10" t="s">
        <v>14</v>
      </c>
      <c r="E6" s="4">
        <v>9</v>
      </c>
      <c r="F6" s="10">
        <f t="shared" si="0"/>
        <v>270</v>
      </c>
      <c r="G6" s="4" t="s">
        <v>154</v>
      </c>
    </row>
    <row r="7" customHeight="1" spans="1:7">
      <c r="A7" s="9">
        <v>5</v>
      </c>
      <c r="B7" s="13">
        <v>112888</v>
      </c>
      <c r="C7" s="12" t="s">
        <v>160</v>
      </c>
      <c r="D7" s="10" t="s">
        <v>16</v>
      </c>
      <c r="E7" s="4">
        <v>9</v>
      </c>
      <c r="F7" s="10">
        <f t="shared" si="0"/>
        <v>270</v>
      </c>
      <c r="G7" s="4" t="s">
        <v>154</v>
      </c>
    </row>
    <row r="8" customHeight="1" spans="1:7">
      <c r="A8" s="9">
        <v>6</v>
      </c>
      <c r="B8" s="13">
        <v>113008</v>
      </c>
      <c r="C8" s="12" t="s">
        <v>162</v>
      </c>
      <c r="D8" s="10" t="s">
        <v>35</v>
      </c>
      <c r="E8" s="4">
        <v>5</v>
      </c>
      <c r="F8" s="10">
        <f t="shared" si="0"/>
        <v>150</v>
      </c>
      <c r="G8" s="4" t="s">
        <v>157</v>
      </c>
    </row>
    <row r="9" customHeight="1" spans="1:7">
      <c r="A9" s="9">
        <v>7</v>
      </c>
      <c r="B9" s="13">
        <v>113025</v>
      </c>
      <c r="C9" s="12" t="s">
        <v>164</v>
      </c>
      <c r="D9" s="10" t="s">
        <v>16</v>
      </c>
      <c r="E9" s="4">
        <v>8</v>
      </c>
      <c r="F9" s="10">
        <f t="shared" si="0"/>
        <v>240</v>
      </c>
      <c r="G9" s="4" t="s">
        <v>154</v>
      </c>
    </row>
    <row r="10" customHeight="1" spans="1:7">
      <c r="A10" s="9">
        <v>8</v>
      </c>
      <c r="B10" s="13">
        <v>113298</v>
      </c>
      <c r="C10" s="12" t="s">
        <v>166</v>
      </c>
      <c r="D10" s="10" t="s">
        <v>16</v>
      </c>
      <c r="E10" s="4">
        <v>9</v>
      </c>
      <c r="F10" s="10">
        <f t="shared" si="0"/>
        <v>270</v>
      </c>
      <c r="G10" s="4" t="s">
        <v>154</v>
      </c>
    </row>
    <row r="11" customHeight="1" spans="1:7">
      <c r="A11" s="9">
        <v>9</v>
      </c>
      <c r="B11" s="13">
        <v>113299</v>
      </c>
      <c r="C11" s="12" t="s">
        <v>168</v>
      </c>
      <c r="D11" s="10" t="s">
        <v>14</v>
      </c>
      <c r="E11" s="4">
        <v>10</v>
      </c>
      <c r="F11" s="10">
        <f t="shared" si="0"/>
        <v>300</v>
      </c>
      <c r="G11" s="4" t="s">
        <v>154</v>
      </c>
    </row>
    <row r="12" customHeight="1" spans="1:7">
      <c r="A12" s="9">
        <v>10</v>
      </c>
      <c r="B12" s="10">
        <v>113833</v>
      </c>
      <c r="C12" s="14" t="s">
        <v>138</v>
      </c>
      <c r="D12" s="10" t="s">
        <v>16</v>
      </c>
      <c r="E12" s="4">
        <v>9</v>
      </c>
      <c r="F12" s="10">
        <f t="shared" si="0"/>
        <v>270</v>
      </c>
      <c r="G12" s="4" t="s">
        <v>157</v>
      </c>
    </row>
    <row r="13" customHeight="1" spans="1:7">
      <c r="A13" s="9">
        <v>11</v>
      </c>
      <c r="B13" s="10">
        <v>114069</v>
      </c>
      <c r="C13" s="14" t="s">
        <v>139</v>
      </c>
      <c r="D13" s="10" t="s">
        <v>35</v>
      </c>
      <c r="E13" s="4">
        <v>9</v>
      </c>
      <c r="F13" s="10">
        <f t="shared" si="0"/>
        <v>270</v>
      </c>
      <c r="G13" s="4" t="s">
        <v>157</v>
      </c>
    </row>
    <row r="14" customHeight="1" spans="1:7">
      <c r="A14" s="9">
        <v>12</v>
      </c>
      <c r="B14" s="10">
        <v>114286</v>
      </c>
      <c r="C14" s="14" t="s">
        <v>140</v>
      </c>
      <c r="D14" s="10" t="s">
        <v>16</v>
      </c>
      <c r="E14" s="4">
        <v>10</v>
      </c>
      <c r="F14" s="10">
        <f t="shared" si="0"/>
        <v>300</v>
      </c>
      <c r="G14" s="4" t="s">
        <v>157</v>
      </c>
    </row>
    <row r="15" customHeight="1" spans="1:7">
      <c r="A15" s="9">
        <v>13</v>
      </c>
      <c r="B15" s="10">
        <v>114622</v>
      </c>
      <c r="C15" s="14" t="s">
        <v>141</v>
      </c>
      <c r="D15" s="10" t="s">
        <v>14</v>
      </c>
      <c r="E15" s="4">
        <v>15</v>
      </c>
      <c r="F15" s="10">
        <f t="shared" si="0"/>
        <v>450</v>
      </c>
      <c r="G15" s="4" t="s">
        <v>154</v>
      </c>
    </row>
    <row r="16" customHeight="1" spans="1:7">
      <c r="A16" s="9">
        <v>14</v>
      </c>
      <c r="B16" s="15">
        <v>114685</v>
      </c>
      <c r="C16" s="14" t="s">
        <v>142</v>
      </c>
      <c r="D16" s="10" t="s">
        <v>14</v>
      </c>
      <c r="E16" s="4">
        <v>12</v>
      </c>
      <c r="F16" s="10">
        <f t="shared" si="0"/>
        <v>360</v>
      </c>
      <c r="G16" s="16" t="s">
        <v>157</v>
      </c>
    </row>
    <row r="17" customHeight="1" spans="1:7">
      <c r="A17" s="9">
        <v>15</v>
      </c>
      <c r="B17" s="4">
        <v>114844</v>
      </c>
      <c r="C17" s="4" t="s">
        <v>143</v>
      </c>
      <c r="D17" s="4" t="s">
        <v>14</v>
      </c>
      <c r="E17" s="4">
        <v>11</v>
      </c>
      <c r="F17" s="10">
        <f>E17*30</f>
        <v>330</v>
      </c>
      <c r="G17" s="16" t="s">
        <v>157</v>
      </c>
    </row>
    <row r="18" customHeight="1" spans="3:6">
      <c r="C18" s="3" t="s">
        <v>144</v>
      </c>
      <c r="F18" s="2">
        <f>SUM(F3:F17)</f>
        <v>4080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会员任务及会员消费占比任务</vt:lpstr>
      <vt:lpstr>创业门店会员任务 (存档)</vt:lpstr>
      <vt:lpstr>创业门店会员任务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2020-07-14T07:04:00Z</dcterms:created>
  <dcterms:modified xsi:type="dcterms:W3CDTF">2020-09-07T11:17:24Z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