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Sheet1!$A$2:$P$56</definedName>
  </definedNames>
  <calcPr calcId="144525"/>
</workbook>
</file>

<file path=xl/sharedStrings.xml><?xml version="1.0" encoding="utf-8"?>
<sst xmlns="http://schemas.openxmlformats.org/spreadsheetml/2006/main" count="509" uniqueCount="379">
  <si>
    <t>小程序找药（2020.9.4.-9.6）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</si>
  <si>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</si>
  <si>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</si>
  <si>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</si>
  <si>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</si>
  <si>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</si>
  <si>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</si>
  <si>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</si>
  <si>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</si>
  <si>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</si>
  <si>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</si>
  <si>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</si>
  <si>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</si>
  <si>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</si>
  <si>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</si>
  <si>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</si>
  <si>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</si>
  <si>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2020-09-04 10:20:37</t>
  </si>
  <si>
    <t>a7592</t>
  </si>
  <si>
    <t>天麻眩晕宁合剂</t>
  </si>
  <si>
    <t>210ml</t>
  </si>
  <si>
    <t>陕西中医学院制药厂</t>
  </si>
  <si>
    <t>z20083010</t>
  </si>
  <si>
    <t>紧急</t>
  </si>
  <si>
    <t>员工</t>
  </si>
  <si>
    <t>请采购部找渠道（人民中路、交大三店累计2家门店报送过需求）</t>
  </si>
  <si>
    <t>2020-09-04 10:22:33</t>
  </si>
  <si>
    <t>a7593</t>
  </si>
  <si>
    <t>儿脾醒颗粒</t>
  </si>
  <si>
    <t>2.5g*15袋</t>
  </si>
  <si>
    <t>贵州润生制药有限公司</t>
  </si>
  <si>
    <t>z20025627</t>
  </si>
  <si>
    <t>请采购部找渠道（中标价34.04）</t>
  </si>
  <si>
    <t>2020-09-04 10:26:50</t>
  </si>
  <si>
    <t>a7594</t>
  </si>
  <si>
    <t>芪枣颗粒</t>
  </si>
  <si>
    <t>15g*9袋</t>
  </si>
  <si>
    <t>云南龙发制药有限公司</t>
  </si>
  <si>
    <t>z53020681</t>
  </si>
  <si>
    <t>请采购部找渠道</t>
  </si>
  <si>
    <t>2020-09-04 10:30:49</t>
  </si>
  <si>
    <t>a7595</t>
  </si>
  <si>
    <t>内消瘰疬片</t>
  </si>
  <si>
    <t>0.6g*100片</t>
  </si>
  <si>
    <t>江西药都樟树制药有限公司</t>
  </si>
  <si>
    <t>z36021749</t>
  </si>
  <si>
    <t>请采购部找渠道（中标价99.83）</t>
  </si>
  <si>
    <t>2020-09-04 10:47:56</t>
  </si>
  <si>
    <t>b1401</t>
  </si>
  <si>
    <t>肿节风分散片</t>
  </si>
  <si>
    <t>0.5g*12片*3板</t>
  </si>
  <si>
    <t>湖南方盛制药股份有限公司</t>
  </si>
  <si>
    <t>z20090321</t>
  </si>
  <si>
    <r>
      <rPr>
        <sz val="11"/>
        <color rgb="FF000000"/>
        <rFont val="宋体"/>
        <charset val="0"/>
      </rPr>
      <t>在待经营目录，门店需求</t>
    </r>
    <r>
      <rPr>
        <sz val="11"/>
        <rFont val="Arial"/>
        <charset val="0"/>
      </rPr>
      <t>1</t>
    </r>
    <r>
      <rPr>
        <sz val="11"/>
        <rFont val="宋体"/>
        <charset val="0"/>
      </rPr>
      <t>盒，请门店先店间调拨满足顾客需求</t>
    </r>
  </si>
  <si>
    <t>2020-09-04 10:52:59</t>
  </si>
  <si>
    <t>a7596</t>
  </si>
  <si>
    <t>哮喘胶囊</t>
  </si>
  <si>
    <t>0.32g*24粒</t>
  </si>
  <si>
    <t>贵州拜特制药有限公</t>
  </si>
  <si>
    <t>z20050168</t>
  </si>
  <si>
    <t>已回复有渠道，请采购部尽快报送新品（大邑安仁店报送过需求）</t>
  </si>
  <si>
    <t>2020-09-04 12:54:03</t>
  </si>
  <si>
    <t>a7597</t>
  </si>
  <si>
    <t>甲硝维参阴道泡腾片</t>
  </si>
  <si>
    <t>7片</t>
  </si>
  <si>
    <t>吉林省德商药业股份有限公司</t>
  </si>
  <si>
    <t>H22024172</t>
  </si>
  <si>
    <t>请采购部找渠道（中标价23.85）</t>
  </si>
  <si>
    <t>2020-09-04 14:55:29</t>
  </si>
  <si>
    <t>a7598</t>
  </si>
  <si>
    <t>他氟前列素滴眼液</t>
  </si>
  <si>
    <t>2.5ml:37.5μg*1支</t>
  </si>
  <si>
    <t>日本:Santen Pharmaceutical Co.,Ltd. Shiga Plant 分包装:参天制药(中国)有限公司</t>
  </si>
  <si>
    <t>J20150131</t>
  </si>
  <si>
    <t>普通</t>
  </si>
  <si>
    <t>6月16日已经报送新品，请采购部联系厂家尽快交资料（十二桥、浆洗街、庆云南街报送过需求）杏林小程序有售销量26笔，价格101元）</t>
  </si>
  <si>
    <t>2020-09-04 14:57:30</t>
  </si>
  <si>
    <t>a7599</t>
  </si>
  <si>
    <t>复方伤痛胶囊</t>
  </si>
  <si>
    <t>0.3g*24粒</t>
  </si>
  <si>
    <t>甘肃省西锋制药有限责任公司</t>
  </si>
  <si>
    <t>Z20073054</t>
  </si>
  <si>
    <t>新品，在特殊目录，请采购部联系厂家尽快交资料（累计3家门店报送需求，中标价34.56）</t>
  </si>
  <si>
    <t>2020-09-04 15:01:36</t>
  </si>
  <si>
    <t>a7600</t>
  </si>
  <si>
    <t>阿达木单抗注射液</t>
  </si>
  <si>
    <t>0.8ml:40mg</t>
  </si>
  <si>
    <t>海正生物制药有限公司</t>
  </si>
  <si>
    <t>S20190043</t>
  </si>
  <si>
    <t>在特殊目录，公司无库存，请采购部和厂家争取十二桥店销售（新品表推荐理由：国谈品种指定门店销售北东街、旗舰店）</t>
  </si>
  <si>
    <t>2020-09-04 15:03:01</t>
  </si>
  <si>
    <t>a7601</t>
  </si>
  <si>
    <t>益脑心颗粒</t>
  </si>
  <si>
    <t>陕西汉王药业有限公司</t>
  </si>
  <si>
    <t>Z20025079</t>
  </si>
  <si>
    <t>2020-09-04 15:03:58</t>
  </si>
  <si>
    <t>a7602</t>
  </si>
  <si>
    <t>马来酸曲美布汀胶囊</t>
  </si>
  <si>
    <t>0.1g*12粒*2板</t>
  </si>
  <si>
    <t>山东振东安特生物制药有限公司</t>
  </si>
  <si>
    <t>H20040713</t>
  </si>
  <si>
    <r>
      <rPr>
        <sz val="11"/>
        <color indexed="8"/>
        <rFont val="Calibri"/>
        <charset val="0"/>
      </rPr>
      <t>已回复有渠道，请采购部尽快报送新品（万和北街累计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家门店报送需求，中标价16.74）</t>
    </r>
  </si>
  <si>
    <t>2020-09-04 15:05:56</t>
  </si>
  <si>
    <t>a7603</t>
  </si>
  <si>
    <t>疏风解毒胶囊</t>
  </si>
  <si>
    <t>0.52g*12粒*3板</t>
  </si>
  <si>
    <t>安徽济人药业有限公司</t>
  </si>
  <si>
    <t>Z20090047</t>
  </si>
  <si>
    <r>
      <rPr>
        <sz val="11"/>
        <color rgb="FF000000"/>
        <rFont val="宋体"/>
        <charset val="0"/>
      </rPr>
      <t>在特殊目录，公司无库存，请采购部核实是否能购进（累计</t>
    </r>
    <r>
      <rPr>
        <sz val="11"/>
        <color rgb="FF000000"/>
        <rFont val="Calibri"/>
        <charset val="0"/>
      </rPr>
      <t>7</t>
    </r>
    <r>
      <rPr>
        <sz val="11"/>
        <color rgb="FF000000"/>
        <rFont val="宋体"/>
        <charset val="0"/>
      </rPr>
      <t>家门店报送需求，中标价</t>
    </r>
    <r>
      <rPr>
        <sz val="11"/>
        <color rgb="FF000000"/>
        <rFont val="Calibri"/>
        <charset val="0"/>
      </rPr>
      <t>34.24</t>
    </r>
    <r>
      <rPr>
        <sz val="11"/>
        <color rgb="FF000000"/>
        <rFont val="宋体"/>
        <charset val="0"/>
      </rPr>
      <t>）</t>
    </r>
  </si>
  <si>
    <t>2020-09-04 18:03:58</t>
  </si>
  <si>
    <t>a7604</t>
  </si>
  <si>
    <t>双黄连颗粒</t>
  </si>
  <si>
    <t>5g*12袋</t>
  </si>
  <si>
    <t>哈尔滨儿童制药厂有限公司</t>
  </si>
  <si>
    <t>Z23020790</t>
  </si>
  <si>
    <t>2020-09-04 18:21:44</t>
  </si>
  <si>
    <t>a7605</t>
  </si>
  <si>
    <t>强力定眩片</t>
  </si>
  <si>
    <t>0.35g*12片*4板</t>
  </si>
  <si>
    <t>Z1020139</t>
  </si>
  <si>
    <r>
      <rPr>
        <sz val="11"/>
        <color indexed="8"/>
        <rFont val="Calibri"/>
        <charset val="0"/>
      </rPr>
      <t>8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24</t>
    </r>
    <r>
      <rPr>
        <sz val="11"/>
        <color rgb="FF000000"/>
        <rFont val="宋体"/>
        <charset val="0"/>
      </rPr>
      <t>日已报新品已建</t>
    </r>
    <r>
      <rPr>
        <sz val="11"/>
        <color rgb="FF000000"/>
        <rFont val="Calibri"/>
        <charset val="0"/>
      </rPr>
      <t>ID</t>
    </r>
    <r>
      <rPr>
        <sz val="11"/>
        <color rgb="FF000000"/>
        <rFont val="宋体"/>
        <charset val="0"/>
      </rPr>
      <t>，请采购部尽快购进（</t>
    </r>
    <r>
      <rPr>
        <sz val="11"/>
        <color rgb="FF000000"/>
        <rFont val="Calibri"/>
        <charset val="0"/>
      </rPr>
      <t>60</t>
    </r>
    <r>
      <rPr>
        <sz val="11"/>
        <color rgb="FF000000"/>
        <rFont val="宋体"/>
        <charset val="0"/>
      </rPr>
      <t>粒中标价</t>
    </r>
    <r>
      <rPr>
        <sz val="11"/>
        <color rgb="FF000000"/>
        <rFont val="Calibri"/>
        <charset val="0"/>
      </rPr>
      <t>40.5</t>
    </r>
    <r>
      <rPr>
        <sz val="11"/>
        <color rgb="FF000000"/>
        <rFont val="宋体"/>
        <charset val="0"/>
      </rPr>
      <t>）</t>
    </r>
  </si>
  <si>
    <t>2020-09-04 18:22:25</t>
  </si>
  <si>
    <t>a7606</t>
  </si>
  <si>
    <t>脑乐静</t>
  </si>
  <si>
    <t>300ml</t>
  </si>
  <si>
    <t>太极集团重庆涪陵制药厂有限公司</t>
  </si>
  <si>
    <t>Z20043625</t>
  </si>
  <si>
    <t>杨女士</t>
  </si>
  <si>
    <t>顾客</t>
  </si>
  <si>
    <t>柳翠路会员，目录外淘汰，公司无库存17年禁请原因厂家停产，请采购部核实是否能购进</t>
  </si>
  <si>
    <t>2020-09-04 18:23:52</t>
  </si>
  <si>
    <t>a7607</t>
  </si>
  <si>
    <t>心神宁片</t>
  </si>
  <si>
    <t>0.25g*100片</t>
  </si>
  <si>
    <t>延安常泰药业有限责任公司</t>
  </si>
  <si>
    <t>Z20025590</t>
  </si>
  <si>
    <t>柳翠路会员，请采购部找渠道</t>
  </si>
  <si>
    <t>2020-09-04 19:39:28</t>
  </si>
  <si>
    <t>b1402</t>
  </si>
  <si>
    <t>富马酸卢帕他定片</t>
  </si>
  <si>
    <t>10mg*3片</t>
  </si>
  <si>
    <t>扬子江药业集团江苏紫龙药业有限公司</t>
  </si>
  <si>
    <t>H20173112</t>
  </si>
  <si>
    <t>候女士</t>
  </si>
  <si>
    <t>双流锦华店会员，公司在营有库存，已联系店长调拨满足顾客需求</t>
  </si>
  <si>
    <t>2020-09-04 20:26:29</t>
  </si>
  <si>
    <t>b1403</t>
  </si>
  <si>
    <t>灯盏花粉</t>
  </si>
  <si>
    <t>8袋/盒*300盒/件</t>
  </si>
  <si>
    <t>云南云药堂制药有限公司</t>
  </si>
  <si>
    <t>云YPBZ-0201-2014</t>
  </si>
  <si>
    <t>请门店核实需求规格重新上报</t>
  </si>
  <si>
    <t>2020-09-05 08:34:19</t>
  </si>
  <si>
    <t>a7608</t>
  </si>
  <si>
    <t>神曲胃痛胶囊</t>
  </si>
  <si>
    <t>0.4g*24粒</t>
  </si>
  <si>
    <t>广东康祺制药有限公司</t>
  </si>
  <si>
    <t>Z44020553</t>
  </si>
  <si>
    <t>目录外淘汰，公司无库存，禁请原因（无货、无销售），请采购部核实是否能购进</t>
  </si>
  <si>
    <t>2020-09-05 08:36:42</t>
  </si>
  <si>
    <t>a7609</t>
  </si>
  <si>
    <t>0.4g*60粒</t>
  </si>
  <si>
    <t>广东众生药业股份有限公司</t>
  </si>
  <si>
    <t>Z44023765</t>
  </si>
  <si>
    <t>2020-09-05 11:14:25</t>
  </si>
  <si>
    <t>a7610</t>
  </si>
  <si>
    <t>狼毒乳膏</t>
  </si>
  <si>
    <t>20g</t>
  </si>
  <si>
    <t>江西东方之珠生物科技</t>
  </si>
  <si>
    <t>赣卫消证字（2010）第D072号</t>
  </si>
  <si>
    <t>已回复药师帮有渠道，请采购部尽快报送新品（童子街店报送过需求）</t>
  </si>
  <si>
    <t>2020-09-05 11:16:39</t>
  </si>
  <si>
    <t>a7611</t>
  </si>
  <si>
    <t>益心舒颗粒</t>
  </si>
  <si>
    <t>4g*12袋</t>
  </si>
  <si>
    <t>山东中泰药业有限公司</t>
  </si>
  <si>
    <t>Z20090716</t>
  </si>
  <si>
    <t>在特殊目录，公司无库存，请采购部购进，中标价35.31（万科杉板桥累计3家门店报送过需求）</t>
  </si>
  <si>
    <t>2020-09-05 13:18:26</t>
  </si>
  <si>
    <t>b1404</t>
  </si>
  <si>
    <r>
      <rPr>
        <sz val="11"/>
        <color rgb="FF000000"/>
        <rFont val="宋体"/>
        <charset val="0"/>
      </rPr>
      <t>头孢妥仑匹酯片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美爱克</t>
    </r>
    <r>
      <rPr>
        <sz val="11"/>
        <color rgb="FF000000"/>
        <rFont val="Calibri"/>
        <charset val="0"/>
      </rPr>
      <t>)</t>
    </r>
  </si>
  <si>
    <t>0.1g*10片</t>
  </si>
  <si>
    <t>Meiji Seika Pharma Co., Ltd. Odawara Plant 分包装:汕头经济特区明治医药有限公司</t>
  </si>
  <si>
    <t>J20150116</t>
  </si>
  <si>
    <r>
      <rPr>
        <sz val="11"/>
        <color rgb="FF000000"/>
        <rFont val="宋体"/>
        <charset val="0"/>
      </rPr>
      <t>（中标价</t>
    </r>
    <r>
      <rPr>
        <sz val="11"/>
        <color rgb="FF000000"/>
        <rFont val="Calibri"/>
        <charset val="0"/>
      </rPr>
      <t>76.28</t>
    </r>
    <r>
      <rPr>
        <sz val="11"/>
        <color rgb="FF000000"/>
        <rFont val="宋体"/>
        <charset val="0"/>
      </rPr>
      <t>）累计</t>
    </r>
    <r>
      <rPr>
        <sz val="11"/>
        <color rgb="FF000000"/>
        <rFont val="Calibri"/>
        <charset val="0"/>
      </rPr>
      <t>9</t>
    </r>
    <r>
      <rPr>
        <sz val="11"/>
        <color rgb="FF000000"/>
        <rFont val="宋体"/>
        <charset val="0"/>
      </rPr>
      <t>家门店报送需求；采购回复（商业无最新产品批件，新品资料审核不了）</t>
    </r>
  </si>
  <si>
    <t>2020-09-05 13:27:26</t>
  </si>
  <si>
    <t>a7612</t>
  </si>
  <si>
    <t>枯草杆菌二联活菌肠溶胶囊</t>
  </si>
  <si>
    <t>250mg*30粒</t>
  </si>
  <si>
    <t>北京韩美药品有限公司</t>
  </si>
  <si>
    <t>S20030087</t>
  </si>
  <si>
    <r>
      <rPr>
        <sz val="11"/>
        <color indexed="8"/>
        <rFont val="Calibri"/>
        <charset val="0"/>
      </rPr>
      <t>请采购部找渠道（中标价</t>
    </r>
    <r>
      <rPr>
        <sz val="11"/>
        <color rgb="FF000000"/>
        <rFont val="Calibri"/>
        <charset val="0"/>
      </rPr>
      <t>33.86</t>
    </r>
    <r>
      <rPr>
        <sz val="11"/>
        <color rgb="FF000000"/>
        <rFont val="宋体"/>
        <charset val="0"/>
      </rPr>
      <t>）</t>
    </r>
  </si>
  <si>
    <t>2020-09-05 15:01:30</t>
  </si>
  <si>
    <t>a7613</t>
  </si>
  <si>
    <t>软脉灵口服液（无糖型）</t>
  </si>
  <si>
    <t>10ml*12支</t>
  </si>
  <si>
    <t>水仙药业(建瓯)股份有限公司</t>
  </si>
  <si>
    <t>Z35020207</t>
  </si>
  <si>
    <t>请采购部找渠道（解放路店报送过需求）</t>
  </si>
  <si>
    <t>2020-09-05 15:05:40</t>
  </si>
  <si>
    <t>b1405</t>
  </si>
  <si>
    <t>消旋卡多曲颗粒</t>
  </si>
  <si>
    <t>10mg*16袋</t>
  </si>
  <si>
    <t>四川百利药业有限责任公司</t>
  </si>
  <si>
    <t>H20050411</t>
  </si>
  <si>
    <t>公司在营且有库存，请门店核实上报原因</t>
  </si>
  <si>
    <t>2020-09-05 15:08:09</t>
  </si>
  <si>
    <t>a7614</t>
  </si>
  <si>
    <t>健儿清解液</t>
  </si>
  <si>
    <t>100ml</t>
  </si>
  <si>
    <t>国药集团致君(深圳)坪山制药有限公司</t>
  </si>
  <si>
    <t>Z20023309</t>
  </si>
  <si>
    <r>
      <rPr>
        <sz val="11"/>
        <color indexed="8"/>
        <rFont val="Calibri"/>
        <charset val="0"/>
      </rPr>
      <t>请采购部找渠道（中标价</t>
    </r>
    <r>
      <rPr>
        <sz val="11"/>
        <color rgb="FF000000"/>
        <rFont val="Calibri"/>
        <charset val="0"/>
      </rPr>
      <t>15.66</t>
    </r>
    <r>
      <rPr>
        <sz val="11"/>
        <color rgb="FF000000"/>
        <rFont val="宋体"/>
        <charset val="0"/>
      </rPr>
      <t>）</t>
    </r>
  </si>
  <si>
    <t>2020-09-05 15:12:00</t>
  </si>
  <si>
    <t>b1406</t>
  </si>
  <si>
    <t>西帕依固龈液</t>
  </si>
  <si>
    <t>新疆奇康哈博维药股份有限公司</t>
  </si>
  <si>
    <t>Z65020012</t>
  </si>
  <si>
    <t>2020-09-06 08:58:14</t>
  </si>
  <si>
    <t>b1407</t>
  </si>
  <si>
    <t>阿胶当归胶囊</t>
  </si>
  <si>
    <t>盒</t>
  </si>
  <si>
    <t>陕西</t>
  </si>
  <si>
    <t>Z20080284</t>
  </si>
  <si>
    <t>请门店完善需求规格重新上报</t>
  </si>
  <si>
    <t>2020-09-06 08:59:29</t>
  </si>
  <si>
    <t>b1408</t>
  </si>
  <si>
    <t>开瑞坦氯雷他定糖浆</t>
  </si>
  <si>
    <t>60ml</t>
  </si>
  <si>
    <t>Schering-Plough Labo N.V. 比利时</t>
  </si>
  <si>
    <t>H20100394</t>
  </si>
  <si>
    <t>周良芳</t>
  </si>
  <si>
    <t>大邑子龙店会员，公司在营有库存，子龙店库存3盒，已请顾客到店取货</t>
  </si>
  <si>
    <t>2020-09-06 09:08:42</t>
  </si>
  <si>
    <t>b1409</t>
  </si>
  <si>
    <t>枸橼酸氢钾钠颗粒</t>
  </si>
  <si>
    <t>2.5g*40袋</t>
  </si>
  <si>
    <t>无</t>
  </si>
  <si>
    <t>请门店完善需求厂家及批准文号重新上报</t>
  </si>
  <si>
    <t>2020-09-06 09:10:19</t>
  </si>
  <si>
    <t>a7615</t>
  </si>
  <si>
    <t>龙七胃康片</t>
  </si>
  <si>
    <t>0.45g*12片*3板</t>
  </si>
  <si>
    <t>重庆迪康长江制药有限公司</t>
  </si>
  <si>
    <t>z20027810</t>
  </si>
  <si>
    <r>
      <rPr>
        <sz val="11"/>
        <color indexed="8"/>
        <rFont val="Calibri"/>
        <charset val="0"/>
      </rPr>
      <t>5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8</t>
    </r>
    <r>
      <rPr>
        <sz val="11"/>
        <color rgb="FF000000"/>
        <rFont val="宋体"/>
        <charset val="0"/>
      </rPr>
      <t>日已报新品，在特殊目录，请采购部联系厂家尽快交资料（累计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家门店报送需求）</t>
    </r>
  </si>
  <si>
    <t>2020-09-06 09:14:00</t>
  </si>
  <si>
    <t>b1410</t>
  </si>
  <si>
    <t>脑塞通丸</t>
  </si>
  <si>
    <t>Z20054569</t>
  </si>
  <si>
    <t>2020-09-06 09:19:42</t>
  </si>
  <si>
    <t>b1411</t>
  </si>
  <si>
    <t>重组牛碱性成纤维细胞生长因子滴眼液</t>
  </si>
  <si>
    <t>21000IU:5ml</t>
  </si>
  <si>
    <t>珠海亿胜生物制药有限公司</t>
  </si>
  <si>
    <t>s19991022</t>
  </si>
  <si>
    <t>待经营目录，公司无库存，蛋白同化制剂，采购回复暂时无法购进</t>
  </si>
  <si>
    <t>2020-09-06 10:16:51</t>
  </si>
  <si>
    <t>a7616</t>
  </si>
  <si>
    <t>养血补肾丸</t>
  </si>
  <si>
    <t>9g*8袋*4盒(每6丸重1克) 丸剂</t>
  </si>
  <si>
    <t>南京同仁堂药业有限责任公司</t>
  </si>
  <si>
    <t>Z20026430</t>
  </si>
  <si>
    <t>邱爷爷</t>
  </si>
  <si>
    <r>
      <rPr>
        <sz val="11"/>
        <color rgb="FF000000"/>
        <rFont val="宋体"/>
        <charset val="0"/>
      </rPr>
      <t>旗舰店会员，请采购部部找渠道旗舰店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27</t>
    </r>
    <r>
      <rPr>
        <sz val="11"/>
        <color rgb="FF000000"/>
        <rFont val="宋体"/>
        <charset val="0"/>
      </rPr>
      <t>日报送过需求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杏林同厂家</t>
    </r>
    <r>
      <rPr>
        <sz val="11"/>
        <color rgb="FF000000"/>
        <rFont val="Calibri"/>
        <charset val="0"/>
      </rPr>
      <t>32</t>
    </r>
    <r>
      <rPr>
        <sz val="11"/>
        <color rgb="FF000000"/>
        <rFont val="宋体"/>
        <charset val="0"/>
      </rPr>
      <t>袋</t>
    </r>
    <r>
      <rPr>
        <sz val="11"/>
        <color rgb="FF000000"/>
        <rFont val="Calibri"/>
        <charset val="0"/>
      </rPr>
      <t>259</t>
    </r>
    <r>
      <rPr>
        <sz val="11"/>
        <color rgb="FF000000"/>
        <rFont val="宋体"/>
        <charset val="0"/>
      </rPr>
      <t>小程序销量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笔）顾客不要了</t>
    </r>
  </si>
  <si>
    <t>2020-09-06 10:53:15</t>
  </si>
  <si>
    <t>b1412</t>
  </si>
  <si>
    <t>盐酸氟桂利嗪口服溶液</t>
  </si>
  <si>
    <t>10ml:10mg*10支</t>
  </si>
  <si>
    <t>武汉田田药业有限公司</t>
  </si>
  <si>
    <t>请门店完善批准文号重新上报</t>
  </si>
  <si>
    <t>2020-09-06 11:14:03</t>
  </si>
  <si>
    <t>a7617</t>
  </si>
  <si>
    <t>复方肝素钠尿囊素凝胶</t>
  </si>
  <si>
    <t>10g</t>
  </si>
  <si>
    <t>德国Merz Pharma GmbH &amp; Co. KGaA</t>
  </si>
  <si>
    <t>注册证号 H20150555</t>
  </si>
  <si>
    <t>目录外淘汰，淘汰原因（无货、无销售建议17.2.21），请采购部核实是否能购进</t>
  </si>
  <si>
    <t>2020-09-06 11:15:47</t>
  </si>
  <si>
    <t>b1413</t>
  </si>
  <si>
    <t>四消丸</t>
  </si>
  <si>
    <t>（水丸）6克</t>
  </si>
  <si>
    <t>河南省康华药业股份有限公司</t>
  </si>
  <si>
    <t>z41020945</t>
  </si>
  <si>
    <t>请门店完善需求规格及门店ID重新上报</t>
  </si>
  <si>
    <t>2020-09-06 11:23:22</t>
  </si>
  <si>
    <t>a7618</t>
  </si>
  <si>
    <t>麻杏甘石合剂</t>
  </si>
  <si>
    <t>10ml*10支</t>
  </si>
  <si>
    <t>江西诚志永丰药业有限责任公司</t>
  </si>
  <si>
    <t>Z36020341</t>
  </si>
  <si>
    <t>请采购部找渠道（中标价22.46）</t>
  </si>
  <si>
    <t>2020-09-06 11:23:24</t>
  </si>
  <si>
    <t>b1414</t>
  </si>
  <si>
    <t>重复</t>
  </si>
  <si>
    <t>2020-09-06 11:59:02</t>
  </si>
  <si>
    <t>a7619</t>
  </si>
  <si>
    <t>依托芬那酯凝胶</t>
  </si>
  <si>
    <t>20g:2g</t>
  </si>
  <si>
    <t>澳美制药厂</t>
  </si>
  <si>
    <t>注册证号 HC20160035</t>
  </si>
  <si>
    <t>禁请原因：厂家渠道控销，只销医院和诊所），请采购部核实是否能购进，泉源堂美团有售</t>
  </si>
  <si>
    <t>2020-09-06 12:19:02</t>
  </si>
  <si>
    <t>a7620</t>
  </si>
  <si>
    <t>千喜胶囊</t>
  </si>
  <si>
    <t>0.3g*36粒</t>
  </si>
  <si>
    <t>江西欧氏药业有限责任公司</t>
  </si>
  <si>
    <t>z20163060</t>
  </si>
  <si>
    <t>2020-09-06 12:23:18</t>
  </si>
  <si>
    <t>a7621</t>
  </si>
  <si>
    <t>补肾通淋颗粒</t>
  </si>
  <si>
    <t>7g*10袋</t>
  </si>
  <si>
    <t>天津太平洋制药有限公司</t>
  </si>
  <si>
    <t>z20040009</t>
  </si>
  <si>
    <t>2020-09-06 13:08:12</t>
  </si>
  <si>
    <t>b1415</t>
  </si>
  <si>
    <t>硝苯地平缓释片</t>
  </si>
  <si>
    <t>30mg*14片</t>
  </si>
  <si>
    <t>北京红林制药有限公司</t>
  </si>
  <si>
    <t>H20103238</t>
  </si>
  <si>
    <t>2020-09-06 13:17:18</t>
  </si>
  <si>
    <t>a7622</t>
  </si>
  <si>
    <t>甲亢灵胶囊</t>
  </si>
  <si>
    <t>0.5g*12粒</t>
  </si>
  <si>
    <t>陕西东泰制药有限公司</t>
  </si>
  <si>
    <t>Z20090865</t>
  </si>
  <si>
    <t>2020-09-06 14:19:12</t>
  </si>
  <si>
    <t>b1416</t>
  </si>
  <si>
    <t>大活络胶囊</t>
  </si>
  <si>
    <t>0.25g*60粒</t>
  </si>
  <si>
    <t>z19990044</t>
  </si>
  <si>
    <r>
      <rPr>
        <sz val="11"/>
        <color indexed="8"/>
        <rFont val="Calibri"/>
        <charset val="0"/>
      </rPr>
      <t>同厂家</t>
    </r>
    <r>
      <rPr>
        <sz val="11"/>
        <color rgb="FF000000"/>
        <rFont val="Calibri"/>
        <charset val="0"/>
      </rPr>
      <t>36</t>
    </r>
    <r>
      <rPr>
        <sz val="11"/>
        <color rgb="FF000000"/>
        <rFont val="宋体"/>
        <charset val="0"/>
      </rPr>
      <t>粒在目录无库存</t>
    </r>
    <r>
      <rPr>
        <sz val="11"/>
        <color rgb="FF000000"/>
        <rFont val="Calibri"/>
        <charset val="0"/>
      </rPr>
      <t>ID81448</t>
    </r>
    <r>
      <rPr>
        <sz val="11"/>
        <color rgb="FF000000"/>
        <rFont val="宋体"/>
        <charset val="0"/>
      </rPr>
      <t>，36粒的交大三店需求，请采购部尽快购进，该规格如门店还需求请完善门店ID重新上报（30粒中标价31,60粒中标价50.24）</t>
    </r>
  </si>
  <si>
    <t>2020-09-06 15:13:57</t>
  </si>
  <si>
    <t>a7623</t>
  </si>
  <si>
    <t>医痫丸</t>
  </si>
  <si>
    <t>3g*12袋</t>
  </si>
  <si>
    <t>湖北瑞华制药有限责任公司</t>
  </si>
  <si>
    <t>Z20013078</t>
  </si>
  <si>
    <t>2020-09-06 17:39:01</t>
  </si>
  <si>
    <t>a7624</t>
  </si>
  <si>
    <t>阿法骨化醇软胶囊</t>
  </si>
  <si>
    <t>0.5ug*10粒*2板</t>
  </si>
  <si>
    <t>上海信谊延安药业有限公司</t>
  </si>
  <si>
    <t>H20010619</t>
  </si>
  <si>
    <r>
      <rPr>
        <sz val="11"/>
        <color indexed="8"/>
        <rFont val="Calibri"/>
        <charset val="0"/>
      </rPr>
      <t>请采购部找渠道（中标价</t>
    </r>
    <r>
      <rPr>
        <sz val="11"/>
        <color rgb="FF000000"/>
        <rFont val="Calibri"/>
        <charset val="0"/>
      </rPr>
      <t>33.99</t>
    </r>
    <r>
      <rPr>
        <sz val="11"/>
        <color rgb="FF000000"/>
        <rFont val="宋体"/>
        <charset val="0"/>
      </rPr>
      <t>）</t>
    </r>
  </si>
  <si>
    <t>2020-09-06 20:48:36</t>
  </si>
  <si>
    <t>a7625</t>
  </si>
  <si>
    <t>苯溴马隆片</t>
  </si>
  <si>
    <t>50mg*10片*3板</t>
  </si>
  <si>
    <t>常州康普药业有限公司</t>
  </si>
  <si>
    <t>H19990335</t>
  </si>
  <si>
    <r>
      <rPr>
        <sz val="11"/>
        <color indexed="8"/>
        <rFont val="Calibri"/>
        <charset val="0"/>
      </rPr>
      <t>请采购部找渠道（同厂家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粒中标价</t>
    </r>
    <r>
      <rPr>
        <sz val="11"/>
        <color rgb="FF000000"/>
        <rFont val="Calibri"/>
        <charset val="0"/>
      </rPr>
      <t>21.45</t>
    </r>
    <r>
      <rPr>
        <sz val="11"/>
        <color rgb="FF000000"/>
        <rFont val="宋体"/>
        <charset val="0"/>
      </rPr>
      <t>）</t>
    </r>
  </si>
  <si>
    <t>2020-09-06 21:12:59</t>
  </si>
  <si>
    <t>a7626</t>
  </si>
  <si>
    <t>小儿宝泰康颗粒</t>
  </si>
  <si>
    <r>
      <rPr>
        <sz val="11"/>
        <color indexed="8"/>
        <rFont val="Calibri"/>
        <charset val="0"/>
      </rPr>
      <t>4g×8</t>
    </r>
    <r>
      <rPr>
        <sz val="11"/>
        <color rgb="FF000000"/>
        <rFont val="宋体"/>
        <charset val="0"/>
      </rPr>
      <t>袋</t>
    </r>
  </si>
  <si>
    <t>健民集团叶开泰国药(随州)有限公司</t>
  </si>
  <si>
    <t>Z42020598</t>
  </si>
  <si>
    <t>目录外淘汰，公司无库存，请采购部核实是否能购进（同厂家12袋装ID1258禁请原因市场缺货17年9月）</t>
  </si>
  <si>
    <t>2020-09-06 21:40:18</t>
  </si>
  <si>
    <t>a7627</t>
  </si>
  <si>
    <r>
      <rPr>
        <sz val="11"/>
        <color rgb="FF000000"/>
        <rFont val="宋体"/>
        <charset val="0"/>
      </rPr>
      <t>葡萄糖电解质泡腾片</t>
    </r>
    <r>
      <rPr>
        <sz val="11"/>
        <color rgb="FF000000"/>
        <rFont val="Calibri"/>
        <charset val="0"/>
      </rPr>
      <t xml:space="preserve"> (</t>
    </r>
    <r>
      <rPr>
        <sz val="11"/>
        <color rgb="FF000000"/>
        <rFont val="宋体"/>
        <charset val="0"/>
      </rPr>
      <t>乐液平</t>
    </r>
    <r>
      <rPr>
        <sz val="11"/>
        <color rgb="FF000000"/>
        <rFont val="Calibri"/>
        <charset val="0"/>
      </rPr>
      <t>)</t>
    </r>
  </si>
  <si>
    <t>6片</t>
  </si>
  <si>
    <t>H20133190</t>
  </si>
  <si>
    <t>2020-09-06 23:39:56</t>
  </si>
  <si>
    <t>a7628</t>
  </si>
  <si>
    <t>盐酸西那卡塞片</t>
  </si>
  <si>
    <t>25mg×10片</t>
  </si>
  <si>
    <t>日本:大原药品工业株式会社 分包装:协和发酵麒麟(中国)制药有限公司</t>
  </si>
  <si>
    <t>注册证号 H20140508</t>
  </si>
  <si>
    <t>已回复药师帮有渠道，请采购部尽快报送新品（累计5家门店报送需求）（中标价346.08）</t>
  </si>
  <si>
    <t>2020-09-07 09:51:54</t>
  </si>
  <si>
    <t>a7629</t>
  </si>
  <si>
    <t>凝结芽孢杆菌活菌片</t>
  </si>
  <si>
    <t>0.35g*30片</t>
  </si>
  <si>
    <t>青岛东海药业有限公司</t>
  </si>
  <si>
    <t>S20050032</t>
  </si>
  <si>
    <t>张女士</t>
  </si>
  <si>
    <t>双流锦华店会员，请采购部找渠道（成汉南路店报送过需求）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</si>
</sst>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  <font>
      <sz val="11"/>
      <name val="宋体"/>
      <charset val="0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6"/>
  <sheetViews>
    <sheetView tabSelected="1" workbookViewId="0">
      <selection activeCell="A2" sqref="$A2:$XFD2"/>
    </sheetView>
  </sheetViews>
  <sheetFormatPr defaultColWidth="9" defaultRowHeight="13.5"/>
  <cols>
    <col min="1" max="1" width="3.5" style="5" customWidth="1"/>
    <col min="2" max="2" width="14.25" customWidth="1"/>
    <col min="3" max="3" width="5.875" customWidth="1"/>
    <col min="4" max="4" width="18.5" customWidth="1"/>
    <col min="5" max="5" width="12.875" customWidth="1"/>
    <col min="6" max="6" width="4" customWidth="1"/>
    <col min="7" max="7" width="14" customWidth="1"/>
    <col min="8" max="8" width="10" customWidth="1"/>
    <col min="9" max="9" width="4.625" customWidth="1"/>
    <col min="10" max="10" width="6.875" customWidth="1"/>
    <col min="11" max="11" width="11" customWidth="1"/>
    <col min="12" max="12" width="5.375" customWidth="1"/>
    <col min="13" max="13" width="6" customWidth="1"/>
    <col min="14" max="14" width="6.875" customWidth="1"/>
    <col min="15" max="15" width="68.25" customWidth="1"/>
    <col min="16" max="16" width="82.25" customWidth="1"/>
    <col min="17" max="29" width="9" style="6"/>
  </cols>
  <sheetData>
    <row r="1" ht="18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8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0" t="s">
        <v>16</v>
      </c>
    </row>
    <row r="3" s="2" customFormat="1" ht="15" spans="1:16">
      <c r="A3" s="9">
        <v>1</v>
      </c>
      <c r="B3" s="10" t="s">
        <v>17</v>
      </c>
      <c r="C3" s="11" t="s">
        <v>18</v>
      </c>
      <c r="D3" s="10" t="s">
        <v>19</v>
      </c>
      <c r="E3" s="10" t="s">
        <v>20</v>
      </c>
      <c r="F3" s="10">
        <v>1</v>
      </c>
      <c r="G3" s="10" t="s">
        <v>21</v>
      </c>
      <c r="H3" s="10" t="s">
        <v>22</v>
      </c>
      <c r="I3" s="10">
        <v>39</v>
      </c>
      <c r="J3" s="10">
        <v>359</v>
      </c>
      <c r="K3" s="10" t="str">
        <f>VLOOKUP(J3,[1]Sheet1!$A$1:$B$65536,2,0)</f>
        <v>枣子巷药店</v>
      </c>
      <c r="L3" s="10" t="s">
        <v>23</v>
      </c>
      <c r="M3" s="10" t="s">
        <v>24</v>
      </c>
      <c r="N3" s="21"/>
      <c r="O3" s="10" t="s">
        <v>25</v>
      </c>
      <c r="P3" s="11"/>
    </row>
    <row r="4" s="2" customFormat="1" ht="15" spans="1:16">
      <c r="A4" s="9">
        <v>2</v>
      </c>
      <c r="B4" s="10" t="s">
        <v>26</v>
      </c>
      <c r="C4" s="11" t="s">
        <v>27</v>
      </c>
      <c r="D4" s="10" t="s">
        <v>28</v>
      </c>
      <c r="E4" s="10" t="s">
        <v>29</v>
      </c>
      <c r="F4" s="10">
        <v>1</v>
      </c>
      <c r="G4" s="10" t="s">
        <v>30</v>
      </c>
      <c r="H4" s="10" t="s">
        <v>31</v>
      </c>
      <c r="I4" s="10">
        <v>21</v>
      </c>
      <c r="J4" s="10">
        <v>359</v>
      </c>
      <c r="K4" s="10" t="str">
        <f>VLOOKUP(J4,[1]Sheet1!$A$1:$B$65536,2,0)</f>
        <v>枣子巷药店</v>
      </c>
      <c r="L4" s="10" t="s">
        <v>23</v>
      </c>
      <c r="M4" s="10" t="s">
        <v>24</v>
      </c>
      <c r="N4" s="21"/>
      <c r="O4" s="10" t="s">
        <v>32</v>
      </c>
      <c r="P4" s="11"/>
    </row>
    <row r="5" s="2" customFormat="1" ht="15" spans="1:16">
      <c r="A5" s="9">
        <v>3</v>
      </c>
      <c r="B5" s="10" t="s">
        <v>33</v>
      </c>
      <c r="C5" s="11" t="s">
        <v>34</v>
      </c>
      <c r="D5" s="10" t="s">
        <v>35</v>
      </c>
      <c r="E5" s="10" t="s">
        <v>36</v>
      </c>
      <c r="F5" s="10">
        <v>1</v>
      </c>
      <c r="G5" s="10" t="s">
        <v>37</v>
      </c>
      <c r="H5" s="10" t="s">
        <v>38</v>
      </c>
      <c r="I5" s="10">
        <v>42</v>
      </c>
      <c r="J5" s="10">
        <v>359</v>
      </c>
      <c r="K5" s="10" t="str">
        <f>VLOOKUP(J5,[1]Sheet1!$A$1:$B$65536,2,0)</f>
        <v>枣子巷药店</v>
      </c>
      <c r="L5" s="10" t="s">
        <v>23</v>
      </c>
      <c r="M5" s="10" t="s">
        <v>24</v>
      </c>
      <c r="N5" s="21"/>
      <c r="O5" s="10" t="s">
        <v>39</v>
      </c>
      <c r="P5" s="11"/>
    </row>
    <row r="6" s="2" customFormat="1" ht="15" spans="1:16">
      <c r="A6" s="9">
        <v>4</v>
      </c>
      <c r="B6" s="10" t="s">
        <v>40</v>
      </c>
      <c r="C6" s="11" t="s">
        <v>41</v>
      </c>
      <c r="D6" s="12" t="s">
        <v>42</v>
      </c>
      <c r="E6" s="10" t="s">
        <v>43</v>
      </c>
      <c r="F6" s="10">
        <v>1</v>
      </c>
      <c r="G6" s="10" t="s">
        <v>44</v>
      </c>
      <c r="H6" s="10" t="s">
        <v>45</v>
      </c>
      <c r="I6" s="10">
        <v>45</v>
      </c>
      <c r="J6" s="10">
        <v>359</v>
      </c>
      <c r="K6" s="10" t="str">
        <f>VLOOKUP(J6,[1]Sheet1!$A$1:$B$65536,2,0)</f>
        <v>枣子巷药店</v>
      </c>
      <c r="L6" s="10" t="s">
        <v>23</v>
      </c>
      <c r="M6" s="10" t="s">
        <v>24</v>
      </c>
      <c r="N6" s="21"/>
      <c r="O6" s="10" t="s">
        <v>46</v>
      </c>
      <c r="P6" s="11"/>
    </row>
    <row r="7" s="3" customFormat="1" ht="15" spans="1:16">
      <c r="A7" s="13">
        <v>5</v>
      </c>
      <c r="B7" s="14" t="s">
        <v>47</v>
      </c>
      <c r="C7" s="15" t="s">
        <v>48</v>
      </c>
      <c r="D7" s="14" t="s">
        <v>49</v>
      </c>
      <c r="E7" s="14" t="s">
        <v>50</v>
      </c>
      <c r="F7" s="14">
        <v>1</v>
      </c>
      <c r="G7" s="14" t="s">
        <v>51</v>
      </c>
      <c r="H7" s="14" t="s">
        <v>52</v>
      </c>
      <c r="I7" s="14">
        <v>25</v>
      </c>
      <c r="J7" s="14">
        <v>359</v>
      </c>
      <c r="K7" s="14" t="str">
        <f>VLOOKUP(J7,[1]Sheet1!$A$1:$B$65536,2,0)</f>
        <v>枣子巷药店</v>
      </c>
      <c r="L7" s="14" t="s">
        <v>23</v>
      </c>
      <c r="M7" s="14" t="s">
        <v>24</v>
      </c>
      <c r="N7" s="22">
        <v>156087</v>
      </c>
      <c r="O7" s="19" t="s">
        <v>53</v>
      </c>
      <c r="P7" s="15"/>
    </row>
    <row r="8" s="2" customFormat="1" ht="15" spans="1:16">
      <c r="A8" s="9">
        <v>6</v>
      </c>
      <c r="B8" s="10" t="s">
        <v>54</v>
      </c>
      <c r="C8" s="11" t="s">
        <v>55</v>
      </c>
      <c r="D8" s="10" t="s">
        <v>56</v>
      </c>
      <c r="E8" s="10" t="s">
        <v>57</v>
      </c>
      <c r="F8" s="10">
        <v>1</v>
      </c>
      <c r="G8" s="10" t="s">
        <v>58</v>
      </c>
      <c r="H8" s="10" t="s">
        <v>59</v>
      </c>
      <c r="I8" s="10">
        <v>11</v>
      </c>
      <c r="J8" s="10">
        <v>359</v>
      </c>
      <c r="K8" s="10" t="str">
        <f>VLOOKUP(J8,[1]Sheet1!$A$1:$B$65536,2,0)</f>
        <v>枣子巷药店</v>
      </c>
      <c r="L8" s="10" t="s">
        <v>23</v>
      </c>
      <c r="M8" s="10" t="s">
        <v>24</v>
      </c>
      <c r="N8" s="21"/>
      <c r="O8" s="10" t="s">
        <v>60</v>
      </c>
      <c r="P8" s="11"/>
    </row>
    <row r="9" s="2" customFormat="1" ht="15" spans="1:16">
      <c r="A9" s="9">
        <v>7</v>
      </c>
      <c r="B9" s="10" t="s">
        <v>61</v>
      </c>
      <c r="C9" s="11" t="s">
        <v>62</v>
      </c>
      <c r="D9" s="10" t="s">
        <v>63</v>
      </c>
      <c r="E9" s="10" t="s">
        <v>64</v>
      </c>
      <c r="F9" s="10">
        <v>1</v>
      </c>
      <c r="G9" s="10" t="s">
        <v>65</v>
      </c>
      <c r="H9" s="10" t="s">
        <v>66</v>
      </c>
      <c r="I9" s="10">
        <v>25</v>
      </c>
      <c r="J9" s="10">
        <v>102935</v>
      </c>
      <c r="K9" s="10" t="str">
        <f>VLOOKUP(J9,[1]Sheet1!$A$1:$B$65536,2,0)</f>
        <v>青羊区童子街</v>
      </c>
      <c r="L9" s="10" t="s">
        <v>23</v>
      </c>
      <c r="M9" s="10" t="s">
        <v>24</v>
      </c>
      <c r="N9" s="21"/>
      <c r="O9" s="10" t="s">
        <v>67</v>
      </c>
      <c r="P9" s="11"/>
    </row>
    <row r="10" s="4" customFormat="1" ht="15" spans="1:29">
      <c r="A10" s="16">
        <v>8</v>
      </c>
      <c r="B10" s="17" t="s">
        <v>68</v>
      </c>
      <c r="C10" s="18" t="s">
        <v>69</v>
      </c>
      <c r="D10" s="17" t="s">
        <v>70</v>
      </c>
      <c r="E10" s="17" t="s">
        <v>71</v>
      </c>
      <c r="F10" s="17">
        <v>10</v>
      </c>
      <c r="G10" s="17" t="s">
        <v>72</v>
      </c>
      <c r="H10" s="17" t="s">
        <v>73</v>
      </c>
      <c r="I10" s="17">
        <v>310</v>
      </c>
      <c r="J10" s="17">
        <v>582</v>
      </c>
      <c r="K10" s="17" t="str">
        <f>VLOOKUP(J10,[1]Sheet1!$A$1:$B$65536,2,0)</f>
        <v>青羊区十二桥药店</v>
      </c>
      <c r="L10" s="17" t="s">
        <v>74</v>
      </c>
      <c r="M10" s="17" t="s">
        <v>24</v>
      </c>
      <c r="N10" s="23"/>
      <c r="O10" s="17" t="s">
        <v>75</v>
      </c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="2" customFormat="1" ht="15" spans="1:16">
      <c r="A11" s="9">
        <v>9</v>
      </c>
      <c r="B11" s="10" t="s">
        <v>76</v>
      </c>
      <c r="C11" s="11" t="s">
        <v>77</v>
      </c>
      <c r="D11" s="10" t="s">
        <v>78</v>
      </c>
      <c r="E11" s="10" t="s">
        <v>79</v>
      </c>
      <c r="F11" s="10">
        <v>10</v>
      </c>
      <c r="G11" s="10" t="s">
        <v>80</v>
      </c>
      <c r="H11" s="10" t="s">
        <v>81</v>
      </c>
      <c r="I11" s="10">
        <v>78</v>
      </c>
      <c r="J11" s="10">
        <v>582</v>
      </c>
      <c r="K11" s="10" t="str">
        <f>VLOOKUP(J11,[1]Sheet1!$A$1:$B$65536,2,0)</f>
        <v>青羊区十二桥药店</v>
      </c>
      <c r="L11" s="10" t="s">
        <v>74</v>
      </c>
      <c r="M11" s="10" t="s">
        <v>24</v>
      </c>
      <c r="N11" s="21"/>
      <c r="O11" s="10" t="s">
        <v>82</v>
      </c>
      <c r="P11" s="11"/>
    </row>
    <row r="12" s="4" customFormat="1" ht="15" spans="1:29">
      <c r="A12" s="16">
        <v>10</v>
      </c>
      <c r="B12" s="17" t="s">
        <v>83</v>
      </c>
      <c r="C12" s="18" t="s">
        <v>84</v>
      </c>
      <c r="D12" s="17" t="s">
        <v>85</v>
      </c>
      <c r="E12" s="17" t="s">
        <v>86</v>
      </c>
      <c r="F12" s="17">
        <v>10</v>
      </c>
      <c r="G12" s="17" t="s">
        <v>87</v>
      </c>
      <c r="H12" s="17" t="s">
        <v>88</v>
      </c>
      <c r="I12" s="17">
        <v>1290</v>
      </c>
      <c r="J12" s="17">
        <v>582</v>
      </c>
      <c r="K12" s="17" t="str">
        <f>VLOOKUP(J12,[1]Sheet1!$A$1:$B$65536,2,0)</f>
        <v>青羊区十二桥药店</v>
      </c>
      <c r="L12" s="17" t="s">
        <v>74</v>
      </c>
      <c r="M12" s="17" t="s">
        <v>24</v>
      </c>
      <c r="N12" s="23">
        <v>197490</v>
      </c>
      <c r="O12" s="17" t="s">
        <v>89</v>
      </c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="2" customFormat="1" ht="15" spans="1:16">
      <c r="A13" s="9">
        <v>11</v>
      </c>
      <c r="B13" s="10" t="s">
        <v>90</v>
      </c>
      <c r="C13" s="11" t="s">
        <v>91</v>
      </c>
      <c r="D13" s="10" t="s">
        <v>92</v>
      </c>
      <c r="E13" s="10" t="s">
        <v>36</v>
      </c>
      <c r="F13" s="10">
        <v>5</v>
      </c>
      <c r="G13" s="10" t="s">
        <v>93</v>
      </c>
      <c r="H13" s="10" t="s">
        <v>94</v>
      </c>
      <c r="I13" s="10">
        <v>29</v>
      </c>
      <c r="J13" s="10">
        <v>307</v>
      </c>
      <c r="K13" s="10" t="str">
        <f>VLOOKUP(J13,[1]Sheet1!$A$1:$B$65536,2,0)</f>
        <v>旗舰店</v>
      </c>
      <c r="L13" s="10" t="s">
        <v>23</v>
      </c>
      <c r="M13" s="10" t="s">
        <v>24</v>
      </c>
      <c r="N13" s="21"/>
      <c r="O13" s="10" t="s">
        <v>39</v>
      </c>
      <c r="P13" s="11"/>
    </row>
    <row r="14" s="2" customFormat="1" ht="15" spans="1:16">
      <c r="A14" s="9">
        <v>12</v>
      </c>
      <c r="B14" s="10" t="s">
        <v>95</v>
      </c>
      <c r="C14" s="11" t="s">
        <v>96</v>
      </c>
      <c r="D14" s="10" t="s">
        <v>97</v>
      </c>
      <c r="E14" s="10" t="s">
        <v>98</v>
      </c>
      <c r="F14" s="10">
        <v>10</v>
      </c>
      <c r="G14" s="10" t="s">
        <v>99</v>
      </c>
      <c r="H14" s="10" t="s">
        <v>100</v>
      </c>
      <c r="I14" s="10">
        <v>20</v>
      </c>
      <c r="J14" s="10">
        <v>582</v>
      </c>
      <c r="K14" s="10" t="str">
        <f>VLOOKUP(J14,[1]Sheet1!$A$1:$B$65536,2,0)</f>
        <v>青羊区十二桥药店</v>
      </c>
      <c r="L14" s="10" t="s">
        <v>74</v>
      </c>
      <c r="M14" s="10" t="s">
        <v>24</v>
      </c>
      <c r="N14" s="21"/>
      <c r="O14" s="10" t="s">
        <v>101</v>
      </c>
      <c r="P14" s="11"/>
    </row>
    <row r="15" s="4" customFormat="1" ht="15" spans="1:29">
      <c r="A15" s="16">
        <v>13</v>
      </c>
      <c r="B15" s="17" t="s">
        <v>102</v>
      </c>
      <c r="C15" s="18" t="s">
        <v>103</v>
      </c>
      <c r="D15" s="17" t="s">
        <v>104</v>
      </c>
      <c r="E15" s="17" t="s">
        <v>105</v>
      </c>
      <c r="F15" s="17">
        <v>10</v>
      </c>
      <c r="G15" s="17" t="s">
        <v>106</v>
      </c>
      <c r="H15" s="17" t="s">
        <v>107</v>
      </c>
      <c r="I15" s="17">
        <v>34</v>
      </c>
      <c r="J15" s="17">
        <v>582</v>
      </c>
      <c r="K15" s="17" t="str">
        <f>VLOOKUP(J15,[1]Sheet1!$A$1:$B$65536,2,0)</f>
        <v>青羊区十二桥药店</v>
      </c>
      <c r="L15" s="17" t="s">
        <v>74</v>
      </c>
      <c r="M15" s="17" t="s">
        <v>24</v>
      </c>
      <c r="N15" s="23">
        <v>128503</v>
      </c>
      <c r="O15" s="24" t="s">
        <v>108</v>
      </c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="2" customFormat="1" ht="15" spans="1:16">
      <c r="A16" s="9">
        <v>14</v>
      </c>
      <c r="B16" s="10" t="s">
        <v>109</v>
      </c>
      <c r="C16" s="11" t="s">
        <v>110</v>
      </c>
      <c r="D16" s="10" t="s">
        <v>111</v>
      </c>
      <c r="E16" s="10" t="s">
        <v>112</v>
      </c>
      <c r="F16" s="10">
        <v>2</v>
      </c>
      <c r="G16" s="10" t="s">
        <v>113</v>
      </c>
      <c r="H16" s="10" t="s">
        <v>114</v>
      </c>
      <c r="I16" s="10">
        <v>25</v>
      </c>
      <c r="J16" s="10">
        <v>111219</v>
      </c>
      <c r="K16" s="10" t="str">
        <f>VLOOKUP(J16,[1]Sheet1!$A$1:$B$65536,2,0)</f>
        <v>花照壁街店</v>
      </c>
      <c r="L16" s="10" t="s">
        <v>23</v>
      </c>
      <c r="M16" s="10" t="s">
        <v>24</v>
      </c>
      <c r="N16" s="21"/>
      <c r="O16" s="10" t="s">
        <v>39</v>
      </c>
      <c r="P16" s="11"/>
    </row>
    <row r="17" s="2" customFormat="1" ht="15" spans="1:16">
      <c r="A17" s="9">
        <v>15</v>
      </c>
      <c r="B17" s="10" t="s">
        <v>115</v>
      </c>
      <c r="C17" s="11" t="s">
        <v>116</v>
      </c>
      <c r="D17" s="10" t="s">
        <v>117</v>
      </c>
      <c r="E17" s="10" t="s">
        <v>118</v>
      </c>
      <c r="F17" s="10">
        <v>1</v>
      </c>
      <c r="G17" s="10" t="s">
        <v>93</v>
      </c>
      <c r="H17" s="10" t="s">
        <v>119</v>
      </c>
      <c r="I17" s="10">
        <v>35</v>
      </c>
      <c r="J17" s="10">
        <v>308</v>
      </c>
      <c r="K17" s="10" t="str">
        <f>VLOOKUP(J17,[1]Sheet1!$A$1:$B$65536,2,0)</f>
        <v>红星店</v>
      </c>
      <c r="L17" s="10" t="s">
        <v>23</v>
      </c>
      <c r="M17" s="10" t="s">
        <v>24</v>
      </c>
      <c r="N17" s="21">
        <v>187672</v>
      </c>
      <c r="O17" s="10" t="s">
        <v>120</v>
      </c>
      <c r="P17" s="11"/>
    </row>
    <row r="18" s="4" customFormat="1" ht="15" spans="1:29">
      <c r="A18" s="16">
        <v>16</v>
      </c>
      <c r="B18" s="17" t="s">
        <v>121</v>
      </c>
      <c r="C18" s="18" t="s">
        <v>122</v>
      </c>
      <c r="D18" s="17" t="s">
        <v>123</v>
      </c>
      <c r="E18" s="17" t="s">
        <v>124</v>
      </c>
      <c r="F18" s="17">
        <v>0</v>
      </c>
      <c r="G18" s="17" t="s">
        <v>125</v>
      </c>
      <c r="H18" s="17" t="s">
        <v>126</v>
      </c>
      <c r="I18" s="17"/>
      <c r="J18" s="17" t="s">
        <v>127</v>
      </c>
      <c r="K18" s="17">
        <v>13568972882</v>
      </c>
      <c r="L18" s="17" t="s">
        <v>23</v>
      </c>
      <c r="M18" s="17" t="s">
        <v>128</v>
      </c>
      <c r="N18" s="23">
        <v>120296</v>
      </c>
      <c r="O18" s="17" t="s">
        <v>129</v>
      </c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="4" customFormat="1" ht="15" spans="1:29">
      <c r="A19" s="16">
        <v>17</v>
      </c>
      <c r="B19" s="17" t="s">
        <v>130</v>
      </c>
      <c r="C19" s="18" t="s">
        <v>131</v>
      </c>
      <c r="D19" s="17" t="s">
        <v>132</v>
      </c>
      <c r="E19" s="17" t="s">
        <v>133</v>
      </c>
      <c r="F19" s="17">
        <v>1</v>
      </c>
      <c r="G19" s="17" t="s">
        <v>134</v>
      </c>
      <c r="H19" s="17" t="s">
        <v>135</v>
      </c>
      <c r="I19" s="17"/>
      <c r="J19" s="17" t="s">
        <v>127</v>
      </c>
      <c r="K19" s="17">
        <v>13568972882</v>
      </c>
      <c r="L19" s="17" t="s">
        <v>23</v>
      </c>
      <c r="M19" s="17" t="s">
        <v>128</v>
      </c>
      <c r="N19" s="23"/>
      <c r="O19" s="17" t="s">
        <v>136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="3" customFormat="1" ht="15" spans="1:16">
      <c r="A20" s="13">
        <v>18</v>
      </c>
      <c r="B20" s="14" t="s">
        <v>137</v>
      </c>
      <c r="C20" s="15" t="s">
        <v>138</v>
      </c>
      <c r="D20" s="14" t="s">
        <v>139</v>
      </c>
      <c r="E20" s="14" t="s">
        <v>140</v>
      </c>
      <c r="F20" s="14">
        <v>2</v>
      </c>
      <c r="G20" s="14" t="s">
        <v>141</v>
      </c>
      <c r="H20" s="14" t="s">
        <v>142</v>
      </c>
      <c r="I20" s="14"/>
      <c r="J20" s="14" t="s">
        <v>143</v>
      </c>
      <c r="K20" s="14">
        <v>18200597568</v>
      </c>
      <c r="L20" s="14" t="s">
        <v>23</v>
      </c>
      <c r="M20" s="14" t="s">
        <v>128</v>
      </c>
      <c r="N20" s="22">
        <v>164935</v>
      </c>
      <c r="O20" s="14" t="s">
        <v>144</v>
      </c>
      <c r="P20" s="15"/>
    </row>
    <row r="21" s="3" customFormat="1" ht="15" spans="1:16">
      <c r="A21" s="13">
        <v>19</v>
      </c>
      <c r="B21" s="14" t="s">
        <v>145</v>
      </c>
      <c r="C21" s="15" t="s">
        <v>146</v>
      </c>
      <c r="D21" s="14" t="s">
        <v>147</v>
      </c>
      <c r="E21" s="14" t="s">
        <v>148</v>
      </c>
      <c r="F21" s="14">
        <v>0</v>
      </c>
      <c r="G21" s="14" t="s">
        <v>149</v>
      </c>
      <c r="H21" s="14" t="s">
        <v>150</v>
      </c>
      <c r="I21" s="14">
        <v>170</v>
      </c>
      <c r="J21" s="14">
        <v>710</v>
      </c>
      <c r="K21" s="14" t="str">
        <f>VLOOKUP(J21,[1]Sheet1!$A$1:$B$65536,2,0)</f>
        <v>都江堰市蒲阳镇堰问道西路药店</v>
      </c>
      <c r="L21" s="14" t="s">
        <v>23</v>
      </c>
      <c r="M21" s="14" t="s">
        <v>24</v>
      </c>
      <c r="N21" s="22"/>
      <c r="O21" s="14" t="s">
        <v>151</v>
      </c>
      <c r="P21" s="15"/>
    </row>
    <row r="22" s="2" customFormat="1" ht="15" spans="1:16">
      <c r="A22" s="9">
        <v>20</v>
      </c>
      <c r="B22" s="10" t="s">
        <v>152</v>
      </c>
      <c r="C22" s="11" t="s">
        <v>153</v>
      </c>
      <c r="D22" s="10" t="s">
        <v>154</v>
      </c>
      <c r="E22" s="10" t="s">
        <v>155</v>
      </c>
      <c r="F22" s="10">
        <v>1</v>
      </c>
      <c r="G22" s="10" t="s">
        <v>156</v>
      </c>
      <c r="H22" s="10" t="s">
        <v>157</v>
      </c>
      <c r="I22" s="10">
        <v>28</v>
      </c>
      <c r="J22" s="10">
        <v>594</v>
      </c>
      <c r="K22" s="10" t="str">
        <f>VLOOKUP(J22,[1]Sheet1!$A$1:$B$65536,2,0)</f>
        <v>大邑县安仁镇千禧街药店</v>
      </c>
      <c r="L22" s="10" t="s">
        <v>23</v>
      </c>
      <c r="M22" s="10" t="s">
        <v>24</v>
      </c>
      <c r="N22" s="21">
        <v>60035</v>
      </c>
      <c r="O22" s="10" t="s">
        <v>158</v>
      </c>
      <c r="P22" s="11"/>
    </row>
    <row r="23" s="2" customFormat="1" ht="15" spans="1:16">
      <c r="A23" s="9">
        <v>21</v>
      </c>
      <c r="B23" s="10" t="s">
        <v>159</v>
      </c>
      <c r="C23" s="11" t="s">
        <v>160</v>
      </c>
      <c r="D23" s="10" t="s">
        <v>154</v>
      </c>
      <c r="E23" s="10" t="s">
        <v>161</v>
      </c>
      <c r="F23" s="10">
        <v>1</v>
      </c>
      <c r="G23" s="10" t="s">
        <v>162</v>
      </c>
      <c r="H23" s="10" t="s">
        <v>163</v>
      </c>
      <c r="I23" s="10">
        <v>32</v>
      </c>
      <c r="J23" s="10">
        <v>594</v>
      </c>
      <c r="K23" s="10" t="str">
        <f>VLOOKUP(J23,[1]Sheet1!$A$1:$B$65536,2,0)</f>
        <v>大邑县安仁镇千禧街药店</v>
      </c>
      <c r="L23" s="10" t="s">
        <v>23</v>
      </c>
      <c r="M23" s="10" t="s">
        <v>24</v>
      </c>
      <c r="N23" s="21"/>
      <c r="O23" s="10" t="s">
        <v>39</v>
      </c>
      <c r="P23" s="11"/>
    </row>
    <row r="24" s="2" customFormat="1" ht="15" spans="1:16">
      <c r="A24" s="9">
        <v>22</v>
      </c>
      <c r="B24" s="10" t="s">
        <v>164</v>
      </c>
      <c r="C24" s="11" t="s">
        <v>165</v>
      </c>
      <c r="D24" s="10" t="s">
        <v>166</v>
      </c>
      <c r="E24" s="10" t="s">
        <v>167</v>
      </c>
      <c r="F24" s="10">
        <v>5</v>
      </c>
      <c r="G24" s="10" t="s">
        <v>168</v>
      </c>
      <c r="H24" s="10" t="s">
        <v>169</v>
      </c>
      <c r="I24" s="10">
        <v>15</v>
      </c>
      <c r="J24" s="10">
        <v>343</v>
      </c>
      <c r="K24" s="10" t="str">
        <f>VLOOKUP(J24,[1]Sheet1!$A$1:$B$65536,2,0)</f>
        <v>光华药店</v>
      </c>
      <c r="L24" s="10" t="s">
        <v>74</v>
      </c>
      <c r="M24" s="10" t="s">
        <v>24</v>
      </c>
      <c r="N24" s="21"/>
      <c r="O24" s="10" t="s">
        <v>170</v>
      </c>
      <c r="P24" s="11"/>
    </row>
    <row r="25" s="2" customFormat="1" ht="15" spans="1:16">
      <c r="A25" s="9">
        <v>23</v>
      </c>
      <c r="B25" s="10" t="s">
        <v>171</v>
      </c>
      <c r="C25" s="11" t="s">
        <v>172</v>
      </c>
      <c r="D25" s="10" t="s">
        <v>173</v>
      </c>
      <c r="E25" s="10" t="s">
        <v>174</v>
      </c>
      <c r="F25" s="10">
        <v>5</v>
      </c>
      <c r="G25" s="10" t="s">
        <v>175</v>
      </c>
      <c r="H25" s="10" t="s">
        <v>176</v>
      </c>
      <c r="I25" s="10">
        <v>24</v>
      </c>
      <c r="J25" s="10">
        <v>343</v>
      </c>
      <c r="K25" s="10" t="str">
        <f>VLOOKUP(J25,[1]Sheet1!$A$1:$B$65536,2,0)</f>
        <v>光华药店</v>
      </c>
      <c r="L25" s="10" t="s">
        <v>74</v>
      </c>
      <c r="M25" s="10" t="s">
        <v>24</v>
      </c>
      <c r="N25" s="21">
        <v>166006</v>
      </c>
      <c r="O25" s="10" t="s">
        <v>177</v>
      </c>
      <c r="P25" s="11"/>
    </row>
    <row r="26" s="3" customFormat="1" ht="15" spans="1:16">
      <c r="A26" s="13">
        <v>24</v>
      </c>
      <c r="B26" s="14" t="s">
        <v>178</v>
      </c>
      <c r="C26" s="15" t="s">
        <v>179</v>
      </c>
      <c r="D26" s="19" t="s">
        <v>180</v>
      </c>
      <c r="E26" s="14" t="s">
        <v>181</v>
      </c>
      <c r="F26" s="14">
        <v>5</v>
      </c>
      <c r="G26" s="14" t="s">
        <v>182</v>
      </c>
      <c r="H26" s="14" t="s">
        <v>183</v>
      </c>
      <c r="I26" s="14">
        <v>0</v>
      </c>
      <c r="J26" s="14">
        <v>343</v>
      </c>
      <c r="K26" s="14" t="str">
        <f>VLOOKUP(J26,[1]Sheet1!$A$1:$B$65536,2,0)</f>
        <v>光华药店</v>
      </c>
      <c r="L26" s="14" t="s">
        <v>74</v>
      </c>
      <c r="M26" s="14" t="s">
        <v>24</v>
      </c>
      <c r="N26" s="22"/>
      <c r="O26" s="19" t="s">
        <v>184</v>
      </c>
      <c r="P26" s="15"/>
    </row>
    <row r="27" s="2" customFormat="1" ht="15" spans="1:16">
      <c r="A27" s="9">
        <v>25</v>
      </c>
      <c r="B27" s="10" t="s">
        <v>185</v>
      </c>
      <c r="C27" s="11" t="s">
        <v>186</v>
      </c>
      <c r="D27" s="10" t="s">
        <v>187</v>
      </c>
      <c r="E27" s="10" t="s">
        <v>188</v>
      </c>
      <c r="F27" s="10">
        <v>5</v>
      </c>
      <c r="G27" s="10" t="s">
        <v>189</v>
      </c>
      <c r="H27" s="10" t="s">
        <v>190</v>
      </c>
      <c r="I27" s="10">
        <v>39</v>
      </c>
      <c r="J27" s="10">
        <v>343</v>
      </c>
      <c r="K27" s="10" t="str">
        <f>VLOOKUP(J27,[1]Sheet1!$A$1:$B$65536,2,0)</f>
        <v>光华药店</v>
      </c>
      <c r="L27" s="10" t="s">
        <v>74</v>
      </c>
      <c r="M27" s="10" t="s">
        <v>24</v>
      </c>
      <c r="N27" s="21"/>
      <c r="O27" s="10" t="s">
        <v>191</v>
      </c>
      <c r="P27" s="11"/>
    </row>
    <row r="28" s="2" customFormat="1" ht="15" spans="1:16">
      <c r="A28" s="9">
        <v>26</v>
      </c>
      <c r="B28" s="10" t="s">
        <v>192</v>
      </c>
      <c r="C28" s="11" t="s">
        <v>193</v>
      </c>
      <c r="D28" s="12" t="s">
        <v>194</v>
      </c>
      <c r="E28" s="10" t="s">
        <v>195</v>
      </c>
      <c r="F28" s="10">
        <v>2</v>
      </c>
      <c r="G28" s="10" t="s">
        <v>196</v>
      </c>
      <c r="H28" s="10" t="s">
        <v>197</v>
      </c>
      <c r="I28" s="10">
        <v>0</v>
      </c>
      <c r="J28" s="10">
        <v>738</v>
      </c>
      <c r="K28" s="10" t="str">
        <f>VLOOKUP(J28,[1]Sheet1!$A$1:$B$65536,2,0)</f>
        <v>都江堰市蒲阳路药店</v>
      </c>
      <c r="L28" s="10" t="s">
        <v>23</v>
      </c>
      <c r="M28" s="10" t="s">
        <v>24</v>
      </c>
      <c r="N28" s="21"/>
      <c r="O28" s="10" t="s">
        <v>198</v>
      </c>
      <c r="P28" s="11"/>
    </row>
    <row r="29" s="3" customFormat="1" ht="15" spans="1:16">
      <c r="A29" s="13">
        <v>27</v>
      </c>
      <c r="B29" s="14" t="s">
        <v>199</v>
      </c>
      <c r="C29" s="15" t="s">
        <v>200</v>
      </c>
      <c r="D29" s="14" t="s">
        <v>201</v>
      </c>
      <c r="E29" s="14" t="s">
        <v>202</v>
      </c>
      <c r="F29" s="14">
        <v>1</v>
      </c>
      <c r="G29" s="14" t="s">
        <v>203</v>
      </c>
      <c r="H29" s="14" t="s">
        <v>204</v>
      </c>
      <c r="I29" s="14">
        <v>40</v>
      </c>
      <c r="J29" s="14">
        <v>52</v>
      </c>
      <c r="K29" s="14" t="str">
        <f>VLOOKUP(J29,[1]Sheet1!$A$1:$B$65536,2,0)</f>
        <v>崇州中心店</v>
      </c>
      <c r="L29" s="14" t="s">
        <v>23</v>
      </c>
      <c r="M29" s="14" t="s">
        <v>24</v>
      </c>
      <c r="N29" s="22">
        <v>158050</v>
      </c>
      <c r="O29" s="14" t="s">
        <v>205</v>
      </c>
      <c r="P29" s="15"/>
    </row>
    <row r="30" s="2" customFormat="1" ht="15" spans="1:16">
      <c r="A30" s="9">
        <v>28</v>
      </c>
      <c r="B30" s="10" t="s">
        <v>206</v>
      </c>
      <c r="C30" s="11" t="s">
        <v>207</v>
      </c>
      <c r="D30" s="10" t="s">
        <v>208</v>
      </c>
      <c r="E30" s="10" t="s">
        <v>209</v>
      </c>
      <c r="F30" s="10">
        <v>1</v>
      </c>
      <c r="G30" s="10" t="s">
        <v>210</v>
      </c>
      <c r="H30" s="10" t="s">
        <v>211</v>
      </c>
      <c r="I30" s="10">
        <v>28</v>
      </c>
      <c r="J30" s="10">
        <v>52</v>
      </c>
      <c r="K30" s="10" t="str">
        <f>VLOOKUP(J30,[1]Sheet1!$A$1:$B$65536,2,0)</f>
        <v>崇州中心店</v>
      </c>
      <c r="L30" s="10" t="s">
        <v>23</v>
      </c>
      <c r="M30" s="10" t="s">
        <v>24</v>
      </c>
      <c r="N30" s="21"/>
      <c r="O30" s="10" t="s">
        <v>212</v>
      </c>
      <c r="P30" s="11"/>
    </row>
    <row r="31" s="3" customFormat="1" ht="15" spans="1:16">
      <c r="A31" s="13">
        <v>29</v>
      </c>
      <c r="B31" s="14" t="s">
        <v>213</v>
      </c>
      <c r="C31" s="15" t="s">
        <v>214</v>
      </c>
      <c r="D31" s="14" t="s">
        <v>215</v>
      </c>
      <c r="E31" s="14" t="s">
        <v>209</v>
      </c>
      <c r="F31" s="14">
        <v>1</v>
      </c>
      <c r="G31" s="14" t="s">
        <v>216</v>
      </c>
      <c r="H31" s="14" t="s">
        <v>217</v>
      </c>
      <c r="I31" s="14">
        <v>40</v>
      </c>
      <c r="J31" s="14">
        <v>52</v>
      </c>
      <c r="K31" s="14" t="str">
        <f>VLOOKUP(J31,[1]Sheet1!$A$1:$B$65536,2,0)</f>
        <v>崇州中心店</v>
      </c>
      <c r="L31" s="14" t="s">
        <v>23</v>
      </c>
      <c r="M31" s="14" t="s">
        <v>24</v>
      </c>
      <c r="N31" s="22">
        <v>58328</v>
      </c>
      <c r="O31" s="14" t="s">
        <v>205</v>
      </c>
      <c r="P31" s="15"/>
    </row>
    <row r="32" s="3" customFormat="1" ht="15" spans="1:16">
      <c r="A32" s="13">
        <v>30</v>
      </c>
      <c r="B32" s="14" t="s">
        <v>218</v>
      </c>
      <c r="C32" s="15" t="s">
        <v>219</v>
      </c>
      <c r="D32" s="14" t="s">
        <v>220</v>
      </c>
      <c r="E32" s="14" t="s">
        <v>221</v>
      </c>
      <c r="F32" s="14">
        <v>1</v>
      </c>
      <c r="G32" s="14" t="s">
        <v>222</v>
      </c>
      <c r="H32" s="14" t="s">
        <v>223</v>
      </c>
      <c r="I32" s="14">
        <v>25</v>
      </c>
      <c r="J32" s="14">
        <v>732</v>
      </c>
      <c r="K32" s="14" t="str">
        <f>VLOOKUP(J32,[1]Sheet1!$A$1:$B$65536,2,0)</f>
        <v>邛崃市羊安镇永康大道药店</v>
      </c>
      <c r="L32" s="14" t="s">
        <v>23</v>
      </c>
      <c r="M32" s="14" t="s">
        <v>24</v>
      </c>
      <c r="N32" s="22"/>
      <c r="O32" s="14" t="s">
        <v>224</v>
      </c>
      <c r="P32" s="15"/>
    </row>
    <row r="33" s="3" customFormat="1" ht="15" spans="1:16">
      <c r="A33" s="13">
        <v>31</v>
      </c>
      <c r="B33" s="14" t="s">
        <v>225</v>
      </c>
      <c r="C33" s="15" t="s">
        <v>226</v>
      </c>
      <c r="D33" s="19" t="s">
        <v>227</v>
      </c>
      <c r="E33" s="14" t="s">
        <v>228</v>
      </c>
      <c r="F33" s="14">
        <v>1</v>
      </c>
      <c r="G33" s="14" t="s">
        <v>229</v>
      </c>
      <c r="H33" s="14" t="s">
        <v>230</v>
      </c>
      <c r="I33" s="14"/>
      <c r="J33" s="14" t="s">
        <v>231</v>
      </c>
      <c r="K33" s="14">
        <v>18200184610</v>
      </c>
      <c r="L33" s="14" t="s">
        <v>23</v>
      </c>
      <c r="M33" s="14" t="s">
        <v>128</v>
      </c>
      <c r="N33" s="22">
        <v>58245</v>
      </c>
      <c r="O33" s="14" t="s">
        <v>232</v>
      </c>
      <c r="P33" s="15"/>
    </row>
    <row r="34" s="3" customFormat="1" ht="15" spans="1:16">
      <c r="A34" s="13">
        <v>32</v>
      </c>
      <c r="B34" s="14" t="s">
        <v>233</v>
      </c>
      <c r="C34" s="15" t="s">
        <v>234</v>
      </c>
      <c r="D34" s="14" t="s">
        <v>235</v>
      </c>
      <c r="E34" s="14" t="s">
        <v>236</v>
      </c>
      <c r="F34" s="14">
        <v>1</v>
      </c>
      <c r="G34" s="14" t="s">
        <v>237</v>
      </c>
      <c r="H34" s="14" t="s">
        <v>237</v>
      </c>
      <c r="I34" s="14">
        <v>0</v>
      </c>
      <c r="J34" s="14">
        <v>737</v>
      </c>
      <c r="K34" s="14" t="str">
        <f>VLOOKUP(J34,[1]Sheet1!$A$1:$B$65536,2,0)</f>
        <v>高新区大源北街药店</v>
      </c>
      <c r="L34" s="14" t="s">
        <v>23</v>
      </c>
      <c r="M34" s="14" t="s">
        <v>24</v>
      </c>
      <c r="N34" s="22"/>
      <c r="O34" s="14" t="s">
        <v>238</v>
      </c>
      <c r="P34" s="15"/>
    </row>
    <row r="35" s="2" customFormat="1" ht="15" spans="1:16">
      <c r="A35" s="9">
        <v>33</v>
      </c>
      <c r="B35" s="10" t="s">
        <v>239</v>
      </c>
      <c r="C35" s="11" t="s">
        <v>240</v>
      </c>
      <c r="D35" s="10" t="s">
        <v>241</v>
      </c>
      <c r="E35" s="10" t="s">
        <v>242</v>
      </c>
      <c r="F35" s="10">
        <v>1</v>
      </c>
      <c r="G35" s="10" t="s">
        <v>243</v>
      </c>
      <c r="H35" s="10" t="s">
        <v>244</v>
      </c>
      <c r="I35" s="10">
        <v>0</v>
      </c>
      <c r="J35" s="10">
        <v>737</v>
      </c>
      <c r="K35" s="10" t="str">
        <f>VLOOKUP(J35,[1]Sheet1!$A$1:$B$65536,2,0)</f>
        <v>高新区大源北街药店</v>
      </c>
      <c r="L35" s="10" t="s">
        <v>23</v>
      </c>
      <c r="M35" s="10" t="s">
        <v>24</v>
      </c>
      <c r="N35" s="21"/>
      <c r="O35" s="10" t="s">
        <v>245</v>
      </c>
      <c r="P35" s="11"/>
    </row>
    <row r="36" s="3" customFormat="1" ht="15" spans="1:16">
      <c r="A36" s="13">
        <v>34</v>
      </c>
      <c r="B36" s="14" t="s">
        <v>246</v>
      </c>
      <c r="C36" s="15" t="s">
        <v>247</v>
      </c>
      <c r="D36" s="14" t="s">
        <v>248</v>
      </c>
      <c r="E36" s="14" t="s">
        <v>221</v>
      </c>
      <c r="F36" s="14">
        <v>1</v>
      </c>
      <c r="G36" s="14" t="s">
        <v>222</v>
      </c>
      <c r="H36" s="14" t="s">
        <v>249</v>
      </c>
      <c r="I36" s="14">
        <v>30</v>
      </c>
      <c r="J36" s="14">
        <v>732</v>
      </c>
      <c r="K36" s="14" t="str">
        <f>VLOOKUP(J36,[1]Sheet1!$A$1:$B$65536,2,0)</f>
        <v>邛崃市羊安镇永康大道药店</v>
      </c>
      <c r="L36" s="14" t="s">
        <v>23</v>
      </c>
      <c r="M36" s="14" t="s">
        <v>24</v>
      </c>
      <c r="N36" s="22"/>
      <c r="O36" s="14" t="s">
        <v>224</v>
      </c>
      <c r="P36" s="15"/>
    </row>
    <row r="37" s="3" customFormat="1" ht="15" spans="1:16">
      <c r="A37" s="13">
        <v>35</v>
      </c>
      <c r="B37" s="14" t="s">
        <v>250</v>
      </c>
      <c r="C37" s="15" t="s">
        <v>251</v>
      </c>
      <c r="D37" s="14" t="s">
        <v>252</v>
      </c>
      <c r="E37" s="14" t="s">
        <v>253</v>
      </c>
      <c r="F37" s="14">
        <v>1</v>
      </c>
      <c r="G37" s="14" t="s">
        <v>254</v>
      </c>
      <c r="H37" s="14" t="s">
        <v>255</v>
      </c>
      <c r="I37" s="14">
        <v>0</v>
      </c>
      <c r="J37" s="14">
        <v>737</v>
      </c>
      <c r="K37" s="14" t="str">
        <f>VLOOKUP(J37,[1]Sheet1!$A$1:$B$65536,2,0)</f>
        <v>高新区大源北街药店</v>
      </c>
      <c r="L37" s="14" t="s">
        <v>23</v>
      </c>
      <c r="M37" s="14" t="s">
        <v>24</v>
      </c>
      <c r="N37" s="22">
        <v>29941</v>
      </c>
      <c r="O37" s="19" t="s">
        <v>256</v>
      </c>
      <c r="P37" s="15"/>
    </row>
    <row r="38" s="4" customFormat="1" ht="15" spans="1:29">
      <c r="A38" s="16">
        <v>36</v>
      </c>
      <c r="B38" s="17" t="s">
        <v>257</v>
      </c>
      <c r="C38" s="18" t="s">
        <v>258</v>
      </c>
      <c r="D38" s="17" t="s">
        <v>259</v>
      </c>
      <c r="E38" s="17" t="s">
        <v>260</v>
      </c>
      <c r="F38" s="17">
        <v>3</v>
      </c>
      <c r="G38" s="17" t="s">
        <v>261</v>
      </c>
      <c r="H38" s="17" t="s">
        <v>262</v>
      </c>
      <c r="I38" s="17"/>
      <c r="J38" s="17" t="s">
        <v>263</v>
      </c>
      <c r="K38" s="17">
        <v>18030829226</v>
      </c>
      <c r="L38" s="17" t="s">
        <v>23</v>
      </c>
      <c r="M38" s="17" t="s">
        <v>128</v>
      </c>
      <c r="N38" s="23"/>
      <c r="O38" s="24" t="s">
        <v>264</v>
      </c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="3" customFormat="1" ht="15" spans="1:16">
      <c r="A39" s="13">
        <v>37</v>
      </c>
      <c r="B39" s="14" t="s">
        <v>265</v>
      </c>
      <c r="C39" s="15" t="s">
        <v>266</v>
      </c>
      <c r="D39" s="14" t="s">
        <v>267</v>
      </c>
      <c r="E39" s="14" t="s">
        <v>268</v>
      </c>
      <c r="F39" s="14">
        <v>1</v>
      </c>
      <c r="G39" s="14" t="s">
        <v>269</v>
      </c>
      <c r="H39" s="14" t="s">
        <v>237</v>
      </c>
      <c r="I39" s="14">
        <v>0</v>
      </c>
      <c r="J39" s="14">
        <v>737</v>
      </c>
      <c r="K39" s="14" t="str">
        <f>VLOOKUP(J39,[1]Sheet1!$A$1:$B$65536,2,0)</f>
        <v>高新区大源北街药店</v>
      </c>
      <c r="L39" s="14" t="s">
        <v>23</v>
      </c>
      <c r="M39" s="14" t="s">
        <v>24</v>
      </c>
      <c r="N39" s="22"/>
      <c r="O39" s="14" t="s">
        <v>270</v>
      </c>
      <c r="P39" s="15"/>
    </row>
    <row r="40" s="2" customFormat="1" ht="15" spans="1:16">
      <c r="A40" s="9">
        <v>38</v>
      </c>
      <c r="B40" s="10" t="s">
        <v>271</v>
      </c>
      <c r="C40" s="11" t="s">
        <v>272</v>
      </c>
      <c r="D40" s="10" t="s">
        <v>273</v>
      </c>
      <c r="E40" s="10" t="s">
        <v>274</v>
      </c>
      <c r="F40" s="10">
        <v>10</v>
      </c>
      <c r="G40" s="10" t="s">
        <v>275</v>
      </c>
      <c r="H40" s="10" t="s">
        <v>276</v>
      </c>
      <c r="I40" s="10">
        <v>55.8</v>
      </c>
      <c r="J40" s="10">
        <v>587</v>
      </c>
      <c r="K40" s="10" t="str">
        <f>VLOOKUP(J40,[1]Sheet1!$A$1:$B$65536,2,0)</f>
        <v>都江堰景中路店</v>
      </c>
      <c r="L40" s="10" t="s">
        <v>74</v>
      </c>
      <c r="M40" s="10" t="s">
        <v>24</v>
      </c>
      <c r="N40" s="21">
        <v>16218</v>
      </c>
      <c r="O40" s="10" t="s">
        <v>277</v>
      </c>
      <c r="P40" s="11"/>
    </row>
    <row r="41" s="3" customFormat="1" ht="15" spans="1:16">
      <c r="A41" s="13">
        <v>39</v>
      </c>
      <c r="B41" s="14" t="s">
        <v>278</v>
      </c>
      <c r="C41" s="15" t="s">
        <v>279</v>
      </c>
      <c r="D41" s="14" t="s">
        <v>280</v>
      </c>
      <c r="E41" s="14" t="s">
        <v>281</v>
      </c>
      <c r="F41" s="14">
        <v>1</v>
      </c>
      <c r="G41" s="14" t="s">
        <v>282</v>
      </c>
      <c r="H41" s="14" t="s">
        <v>283</v>
      </c>
      <c r="I41" s="14">
        <v>0</v>
      </c>
      <c r="J41" s="14">
        <v>437</v>
      </c>
      <c r="K41" s="14" t="e">
        <f>VLOOKUP(J41,[1]Sheet1!$A$1:$B$65536,2,0)</f>
        <v>#N/A</v>
      </c>
      <c r="L41" s="14" t="s">
        <v>23</v>
      </c>
      <c r="M41" s="14" t="s">
        <v>24</v>
      </c>
      <c r="N41" s="22"/>
      <c r="O41" s="14" t="s">
        <v>284</v>
      </c>
      <c r="P41" s="15"/>
    </row>
    <row r="42" s="2" customFormat="1" ht="15" spans="1:16">
      <c r="A42" s="9">
        <v>40</v>
      </c>
      <c r="B42" s="10" t="s">
        <v>285</v>
      </c>
      <c r="C42" s="11" t="s">
        <v>286</v>
      </c>
      <c r="D42" s="10" t="s">
        <v>287</v>
      </c>
      <c r="E42" s="10" t="s">
        <v>288</v>
      </c>
      <c r="F42" s="10">
        <v>1</v>
      </c>
      <c r="G42" s="10" t="s">
        <v>289</v>
      </c>
      <c r="H42" s="10" t="s">
        <v>290</v>
      </c>
      <c r="I42" s="10">
        <v>22</v>
      </c>
      <c r="J42" s="10">
        <v>587</v>
      </c>
      <c r="K42" s="10" t="str">
        <f>VLOOKUP(J42,[1]Sheet1!$A$1:$B$65536,2,0)</f>
        <v>都江堰景中路店</v>
      </c>
      <c r="L42" s="10" t="s">
        <v>23</v>
      </c>
      <c r="M42" s="10" t="s">
        <v>24</v>
      </c>
      <c r="N42" s="21"/>
      <c r="O42" s="10" t="s">
        <v>291</v>
      </c>
      <c r="P42" s="11"/>
    </row>
    <row r="43" s="3" customFormat="1" ht="15" spans="1:16">
      <c r="A43" s="13">
        <v>41</v>
      </c>
      <c r="B43" s="14" t="s">
        <v>292</v>
      </c>
      <c r="C43" s="15" t="s">
        <v>293</v>
      </c>
      <c r="D43" s="14" t="s">
        <v>287</v>
      </c>
      <c r="E43" s="14" t="s">
        <v>288</v>
      </c>
      <c r="F43" s="14">
        <v>1</v>
      </c>
      <c r="G43" s="14" t="s">
        <v>289</v>
      </c>
      <c r="H43" s="14" t="s">
        <v>290</v>
      </c>
      <c r="I43" s="14">
        <v>22</v>
      </c>
      <c r="J43" s="14">
        <v>587</v>
      </c>
      <c r="K43" s="14" t="str">
        <f>VLOOKUP(J43,[1]Sheet1!$A$1:$B$65536,2,0)</f>
        <v>都江堰景中路店</v>
      </c>
      <c r="L43" s="14" t="s">
        <v>23</v>
      </c>
      <c r="M43" s="14" t="s">
        <v>24</v>
      </c>
      <c r="N43" s="22"/>
      <c r="O43" s="14" t="s">
        <v>294</v>
      </c>
      <c r="P43" s="15"/>
    </row>
    <row r="44" s="2" customFormat="1" ht="15" spans="1:16">
      <c r="A44" s="9">
        <v>42</v>
      </c>
      <c r="B44" s="10" t="s">
        <v>295</v>
      </c>
      <c r="C44" s="11" t="s">
        <v>296</v>
      </c>
      <c r="D44" s="10" t="s">
        <v>297</v>
      </c>
      <c r="E44" s="10" t="s">
        <v>298</v>
      </c>
      <c r="F44" s="10">
        <v>20</v>
      </c>
      <c r="G44" s="10" t="s">
        <v>299</v>
      </c>
      <c r="H44" s="10" t="s">
        <v>300</v>
      </c>
      <c r="I44" s="10">
        <v>21.5</v>
      </c>
      <c r="J44" s="10">
        <v>587</v>
      </c>
      <c r="K44" s="10" t="str">
        <f>VLOOKUP(J44,[1]Sheet1!$A$1:$B$65536,2,0)</f>
        <v>都江堰景中路店</v>
      </c>
      <c r="L44" s="10" t="s">
        <v>74</v>
      </c>
      <c r="M44" s="10" t="s">
        <v>24</v>
      </c>
      <c r="N44" s="21">
        <v>66731</v>
      </c>
      <c r="O44" s="10" t="s">
        <v>301</v>
      </c>
      <c r="P44" s="11"/>
    </row>
    <row r="45" s="2" customFormat="1" ht="15" spans="1:16">
      <c r="A45" s="9">
        <v>43</v>
      </c>
      <c r="B45" s="10" t="s">
        <v>302</v>
      </c>
      <c r="C45" s="11" t="s">
        <v>303</v>
      </c>
      <c r="D45" s="10" t="s">
        <v>304</v>
      </c>
      <c r="E45" s="10" t="s">
        <v>305</v>
      </c>
      <c r="F45" s="10">
        <v>1</v>
      </c>
      <c r="G45" s="10" t="s">
        <v>306</v>
      </c>
      <c r="H45" s="10" t="s">
        <v>307</v>
      </c>
      <c r="I45" s="10">
        <v>33</v>
      </c>
      <c r="J45" s="10">
        <v>748</v>
      </c>
      <c r="K45" s="10" t="str">
        <f>VLOOKUP(J45,[1]Sheet1!$A$1:$B$65536,2,0)</f>
        <v>大邑县晋原镇东街药店</v>
      </c>
      <c r="L45" s="10" t="s">
        <v>23</v>
      </c>
      <c r="M45" s="10" t="s">
        <v>24</v>
      </c>
      <c r="N45" s="21"/>
      <c r="O45" s="10" t="s">
        <v>39</v>
      </c>
      <c r="P45" s="11"/>
    </row>
    <row r="46" s="2" customFormat="1" ht="15" spans="1:16">
      <c r="A46" s="9">
        <v>44</v>
      </c>
      <c r="B46" s="10" t="s">
        <v>308</v>
      </c>
      <c r="C46" s="11" t="s">
        <v>309</v>
      </c>
      <c r="D46" s="10" t="s">
        <v>310</v>
      </c>
      <c r="E46" s="10" t="s">
        <v>311</v>
      </c>
      <c r="F46" s="10">
        <v>1</v>
      </c>
      <c r="G46" s="10" t="s">
        <v>312</v>
      </c>
      <c r="H46" s="10" t="s">
        <v>313</v>
      </c>
      <c r="I46" s="10">
        <v>65</v>
      </c>
      <c r="J46" s="10">
        <v>748</v>
      </c>
      <c r="K46" s="10" t="str">
        <f>VLOOKUP(J46,[1]Sheet1!$A$1:$B$65536,2,0)</f>
        <v>大邑县晋原镇东街药店</v>
      </c>
      <c r="L46" s="10" t="s">
        <v>23</v>
      </c>
      <c r="M46" s="10" t="s">
        <v>24</v>
      </c>
      <c r="N46" s="21"/>
      <c r="O46" s="10" t="s">
        <v>39</v>
      </c>
      <c r="P46" s="11"/>
    </row>
    <row r="47" s="3" customFormat="1" ht="15" spans="1:16">
      <c r="A47" s="13">
        <v>45</v>
      </c>
      <c r="B47" s="14" t="s">
        <v>314</v>
      </c>
      <c r="C47" s="15" t="s">
        <v>315</v>
      </c>
      <c r="D47" s="14" t="s">
        <v>316</v>
      </c>
      <c r="E47" s="14" t="s">
        <v>317</v>
      </c>
      <c r="F47" s="14">
        <v>1</v>
      </c>
      <c r="G47" s="14" t="s">
        <v>318</v>
      </c>
      <c r="H47" s="14" t="s">
        <v>319</v>
      </c>
      <c r="I47" s="14">
        <v>0</v>
      </c>
      <c r="J47" s="14">
        <v>591</v>
      </c>
      <c r="K47" s="14" t="str">
        <f>VLOOKUP(J47,[1]Sheet1!$A$1:$B$65536,2,0)</f>
        <v>邛崃市临邛镇长安大道药店</v>
      </c>
      <c r="L47" s="14" t="s">
        <v>23</v>
      </c>
      <c r="M47" s="14" t="s">
        <v>24</v>
      </c>
      <c r="N47" s="22">
        <v>151352</v>
      </c>
      <c r="O47" s="14" t="s">
        <v>205</v>
      </c>
      <c r="P47" s="15"/>
    </row>
    <row r="48" s="2" customFormat="1" ht="15" spans="1:16">
      <c r="A48" s="9">
        <v>46</v>
      </c>
      <c r="B48" s="10" t="s">
        <v>320</v>
      </c>
      <c r="C48" s="11" t="s">
        <v>321</v>
      </c>
      <c r="D48" s="10" t="s">
        <v>322</v>
      </c>
      <c r="E48" s="10" t="s">
        <v>323</v>
      </c>
      <c r="F48" s="10">
        <v>1</v>
      </c>
      <c r="G48" s="10" t="s">
        <v>324</v>
      </c>
      <c r="H48" s="10" t="s">
        <v>325</v>
      </c>
      <c r="I48" s="10">
        <v>0</v>
      </c>
      <c r="J48" s="10">
        <v>591</v>
      </c>
      <c r="K48" s="10" t="str">
        <f>VLOOKUP(J48,[1]Sheet1!$A$1:$B$65536,2,0)</f>
        <v>邛崃市临邛镇长安大道药店</v>
      </c>
      <c r="L48" s="10" t="s">
        <v>23</v>
      </c>
      <c r="M48" s="10" t="s">
        <v>24</v>
      </c>
      <c r="N48" s="21"/>
      <c r="O48" s="10" t="s">
        <v>39</v>
      </c>
      <c r="P48" s="11"/>
    </row>
    <row r="49" s="3" customFormat="1" ht="15" spans="1:16">
      <c r="A49" s="13">
        <v>47</v>
      </c>
      <c r="B49" s="14" t="s">
        <v>326</v>
      </c>
      <c r="C49" s="15" t="s">
        <v>327</v>
      </c>
      <c r="D49" s="14" t="s">
        <v>328</v>
      </c>
      <c r="E49" s="14" t="s">
        <v>329</v>
      </c>
      <c r="F49" s="14">
        <v>2</v>
      </c>
      <c r="G49" s="14" t="s">
        <v>44</v>
      </c>
      <c r="H49" s="14" t="s">
        <v>330</v>
      </c>
      <c r="I49" s="14">
        <v>46</v>
      </c>
      <c r="J49" s="14">
        <v>12164</v>
      </c>
      <c r="K49" s="14" t="e">
        <f>VLOOKUP(J49,[1]Sheet1!$A$1:$B$65536,2,0)</f>
        <v>#N/A</v>
      </c>
      <c r="L49" s="14" t="s">
        <v>23</v>
      </c>
      <c r="M49" s="14" t="s">
        <v>24</v>
      </c>
      <c r="N49" s="22"/>
      <c r="O49" s="14" t="s">
        <v>331</v>
      </c>
      <c r="P49" s="15"/>
    </row>
    <row r="50" s="2" customFormat="1" ht="15" spans="1:16">
      <c r="A50" s="9">
        <v>48</v>
      </c>
      <c r="B50" s="10" t="s">
        <v>332</v>
      </c>
      <c r="C50" s="11" t="s">
        <v>333</v>
      </c>
      <c r="D50" s="10" t="s">
        <v>334</v>
      </c>
      <c r="E50" s="10" t="s">
        <v>335</v>
      </c>
      <c r="F50" s="10">
        <v>2</v>
      </c>
      <c r="G50" s="10" t="s">
        <v>336</v>
      </c>
      <c r="H50" s="10" t="s">
        <v>337</v>
      </c>
      <c r="I50" s="10">
        <v>16</v>
      </c>
      <c r="J50" s="10">
        <v>337</v>
      </c>
      <c r="K50" s="10" t="str">
        <f>VLOOKUP(J50,[1]Sheet1!$A$1:$B$65536,2,0)</f>
        <v>四川太极浆洗街药店</v>
      </c>
      <c r="L50" s="10" t="s">
        <v>23</v>
      </c>
      <c r="M50" s="10" t="s">
        <v>24</v>
      </c>
      <c r="N50" s="21"/>
      <c r="O50" s="10" t="s">
        <v>39</v>
      </c>
      <c r="P50" s="11"/>
    </row>
    <row r="51" s="2" customFormat="1" ht="15" spans="1:16">
      <c r="A51" s="9">
        <v>49</v>
      </c>
      <c r="B51" s="10" t="s">
        <v>338</v>
      </c>
      <c r="C51" s="11" t="s">
        <v>339</v>
      </c>
      <c r="D51" s="10" t="s">
        <v>340</v>
      </c>
      <c r="E51" s="10" t="s">
        <v>341</v>
      </c>
      <c r="F51" s="10">
        <v>5</v>
      </c>
      <c r="G51" s="10" t="s">
        <v>342</v>
      </c>
      <c r="H51" s="10" t="s">
        <v>343</v>
      </c>
      <c r="I51" s="10">
        <v>29.8</v>
      </c>
      <c r="J51" s="10">
        <v>337</v>
      </c>
      <c r="K51" s="10" t="str">
        <f>VLOOKUP(J51,[1]Sheet1!$A$1:$B$65536,2,0)</f>
        <v>四川太极浆洗街药店</v>
      </c>
      <c r="L51" s="10" t="s">
        <v>23</v>
      </c>
      <c r="M51" s="10" t="s">
        <v>24</v>
      </c>
      <c r="N51" s="21"/>
      <c r="O51" s="10" t="s">
        <v>344</v>
      </c>
      <c r="P51" s="11"/>
    </row>
    <row r="52" s="2" customFormat="1" ht="15" spans="1:16">
      <c r="A52" s="9">
        <v>50</v>
      </c>
      <c r="B52" s="10" t="s">
        <v>345</v>
      </c>
      <c r="C52" s="11" t="s">
        <v>346</v>
      </c>
      <c r="D52" s="10" t="s">
        <v>347</v>
      </c>
      <c r="E52" s="10" t="s">
        <v>348</v>
      </c>
      <c r="F52" s="10">
        <v>1</v>
      </c>
      <c r="G52" s="10" t="s">
        <v>349</v>
      </c>
      <c r="H52" s="10" t="s">
        <v>350</v>
      </c>
      <c r="I52" s="10">
        <v>40</v>
      </c>
      <c r="J52" s="10">
        <v>113025</v>
      </c>
      <c r="K52" s="10" t="str">
        <f>VLOOKUP(J52,[1]Sheet1!$A$1:$B$65536,2,0)</f>
        <v>蜀鑫路店</v>
      </c>
      <c r="L52" s="10" t="s">
        <v>74</v>
      </c>
      <c r="M52" s="10" t="s">
        <v>24</v>
      </c>
      <c r="N52" s="21"/>
      <c r="O52" s="10" t="s">
        <v>351</v>
      </c>
      <c r="P52" s="11"/>
    </row>
    <row r="53" s="2" customFormat="1" ht="15" spans="1:16">
      <c r="A53" s="9">
        <v>51</v>
      </c>
      <c r="B53" s="10" t="s">
        <v>352</v>
      </c>
      <c r="C53" s="11" t="s">
        <v>353</v>
      </c>
      <c r="D53" s="10" t="s">
        <v>354</v>
      </c>
      <c r="E53" s="10" t="s">
        <v>355</v>
      </c>
      <c r="F53" s="10">
        <v>2</v>
      </c>
      <c r="G53" s="10" t="s">
        <v>356</v>
      </c>
      <c r="H53" s="10" t="s">
        <v>357</v>
      </c>
      <c r="I53" s="10">
        <v>18.8</v>
      </c>
      <c r="J53" s="10">
        <v>106485</v>
      </c>
      <c r="K53" s="10" t="str">
        <f>VLOOKUP(J53,[1]Sheet1!$A$1:$B$65536,2,0)</f>
        <v>元华二巷</v>
      </c>
      <c r="L53" s="10" t="s">
        <v>23</v>
      </c>
      <c r="M53" s="10" t="s">
        <v>24</v>
      </c>
      <c r="N53" s="21">
        <v>11489</v>
      </c>
      <c r="O53" s="10" t="s">
        <v>358</v>
      </c>
      <c r="P53" s="11"/>
    </row>
    <row r="54" s="2" customFormat="1" ht="15" spans="1:16">
      <c r="A54" s="9">
        <v>52</v>
      </c>
      <c r="B54" s="10" t="s">
        <v>359</v>
      </c>
      <c r="C54" s="11" t="s">
        <v>360</v>
      </c>
      <c r="D54" s="12" t="s">
        <v>361</v>
      </c>
      <c r="E54" s="10" t="s">
        <v>362</v>
      </c>
      <c r="F54" s="10">
        <v>2</v>
      </c>
      <c r="G54" s="10" t="s">
        <v>203</v>
      </c>
      <c r="H54" s="10" t="s">
        <v>363</v>
      </c>
      <c r="I54" s="10">
        <v>89</v>
      </c>
      <c r="J54" s="10">
        <v>104429</v>
      </c>
      <c r="K54" s="10" t="str">
        <f>VLOOKUP(J54,[1]Sheet1!$A$1:$B$65536,2,0)</f>
        <v>大华街药店</v>
      </c>
      <c r="L54" s="10" t="s">
        <v>23</v>
      </c>
      <c r="M54" s="10" t="s">
        <v>24</v>
      </c>
      <c r="N54" s="21"/>
      <c r="O54" s="10" t="s">
        <v>39</v>
      </c>
      <c r="P54" s="11"/>
    </row>
    <row r="55" s="4" customFormat="1" ht="15" spans="1:29">
      <c r="A55" s="16">
        <v>53</v>
      </c>
      <c r="B55" s="17" t="s">
        <v>364</v>
      </c>
      <c r="C55" s="18" t="s">
        <v>365</v>
      </c>
      <c r="D55" s="17" t="s">
        <v>366</v>
      </c>
      <c r="E55" s="17" t="s">
        <v>367</v>
      </c>
      <c r="F55" s="17">
        <v>2</v>
      </c>
      <c r="G55" s="17" t="s">
        <v>368</v>
      </c>
      <c r="H55" s="17" t="s">
        <v>369</v>
      </c>
      <c r="I55" s="17">
        <v>346</v>
      </c>
      <c r="J55" s="17">
        <v>337</v>
      </c>
      <c r="K55" s="17" t="str">
        <f>VLOOKUP(J55,[1]Sheet1!$A$1:$B$65536,2,0)</f>
        <v>四川太极浆洗街药店</v>
      </c>
      <c r="L55" s="17" t="s">
        <v>23</v>
      </c>
      <c r="M55" s="17" t="s">
        <v>24</v>
      </c>
      <c r="N55" s="23"/>
      <c r="O55" s="17" t="s">
        <v>370</v>
      </c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="4" customFormat="1" ht="15" spans="1:29">
      <c r="A56" s="16">
        <v>54</v>
      </c>
      <c r="B56" s="17" t="s">
        <v>371</v>
      </c>
      <c r="C56" s="18" t="s">
        <v>372</v>
      </c>
      <c r="D56" s="17" t="s">
        <v>373</v>
      </c>
      <c r="E56" s="17" t="s">
        <v>374</v>
      </c>
      <c r="F56" s="17">
        <v>1</v>
      </c>
      <c r="G56" s="17" t="s">
        <v>375</v>
      </c>
      <c r="H56" s="17" t="s">
        <v>376</v>
      </c>
      <c r="I56" s="17"/>
      <c r="J56" s="17" t="s">
        <v>377</v>
      </c>
      <c r="K56" s="17">
        <v>13458667456</v>
      </c>
      <c r="L56" s="17" t="s">
        <v>23</v>
      </c>
      <c r="M56" s="17" t="s">
        <v>128</v>
      </c>
      <c r="N56" s="23"/>
      <c r="O56" s="17" t="s">
        <v>378</v>
      </c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</sheetData>
  <sortState ref="A3:P56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2020-09-07T05:58:12Z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