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9.19-9.21门店完成情况" sheetId="1" r:id="rId1"/>
    <sheet name="片区完成情况" sheetId="3" r:id="rId2"/>
    <sheet name="考试成绩" sheetId="2" r:id="rId3"/>
  </sheets>
  <definedNames>
    <definedName name="_xlnm._FilterDatabase" localSheetId="0" hidden="1">'9.19-9.21门店完成情况'!$A$3:$Y$132</definedName>
  </definedNames>
  <calcPr calcId="144525"/>
</workbook>
</file>

<file path=xl/sharedStrings.xml><?xml version="1.0" encoding="utf-8"?>
<sst xmlns="http://schemas.openxmlformats.org/spreadsheetml/2006/main" count="6441" uniqueCount="2154">
  <si>
    <t>9.19—9.21 活动考核目标</t>
  </si>
  <si>
    <t>序号</t>
  </si>
  <si>
    <t>门店ID</t>
  </si>
  <si>
    <t>门店名称</t>
  </si>
  <si>
    <t>片区名称</t>
  </si>
  <si>
    <t>1档</t>
  </si>
  <si>
    <t>2档</t>
  </si>
  <si>
    <t>活动期间</t>
  </si>
  <si>
    <t>完成率</t>
  </si>
  <si>
    <t>奖励</t>
  </si>
  <si>
    <t>合计奖励</t>
  </si>
  <si>
    <t>处罚</t>
  </si>
  <si>
    <t>销售</t>
  </si>
  <si>
    <t>3天销售</t>
  </si>
  <si>
    <t>毛利</t>
  </si>
  <si>
    <t>3天毛利</t>
  </si>
  <si>
    <t>毛利率</t>
  </si>
  <si>
    <t>1档销售</t>
  </si>
  <si>
    <t>1档毛利</t>
  </si>
  <si>
    <t>2档销售</t>
  </si>
  <si>
    <t>2档毛利</t>
  </si>
  <si>
    <t>超毛</t>
  </si>
  <si>
    <t>四川太极成华杉板桥南一路店</t>
  </si>
  <si>
    <t>城中片区</t>
  </si>
  <si>
    <t>四川太极新津邓双镇岷江店</t>
  </si>
  <si>
    <t>城郊一片/新津片</t>
  </si>
  <si>
    <t>四川太极光华药店</t>
  </si>
  <si>
    <t>西北片区</t>
  </si>
  <si>
    <t>四川太极大邑县晋原镇东街药店</t>
  </si>
  <si>
    <t>城郊一片/大邑片</t>
  </si>
  <si>
    <t>四川太极锦江区榕声路店</t>
  </si>
  <si>
    <t>东南片区</t>
  </si>
  <si>
    <t>四川太极温江区公平街道江安路药店</t>
  </si>
  <si>
    <t>城郊二片区</t>
  </si>
  <si>
    <t>四川太极土龙路药店</t>
  </si>
  <si>
    <t>四川太极通盈街药店</t>
  </si>
  <si>
    <t>四川太极枣子巷药店</t>
  </si>
  <si>
    <t>四川太极金牛区花照壁药店</t>
  </si>
  <si>
    <t>四川太极锦江区合欢树街药店</t>
  </si>
  <si>
    <t>四川太极三江店</t>
  </si>
  <si>
    <t>四川太极高新区大源北街药店</t>
  </si>
  <si>
    <t>四川太极成华区金马河路药店</t>
  </si>
  <si>
    <t>四川太极成华区万科路药店</t>
  </si>
  <si>
    <t>四川太极怀远店</t>
  </si>
  <si>
    <t xml:space="preserve">四川太极崇州市崇阳镇永康东路药店 </t>
  </si>
  <si>
    <t>四川太极新都区新繁镇繁江北路药店</t>
  </si>
  <si>
    <t>四川太极青羊区大石西路药店</t>
  </si>
  <si>
    <t>四川太极新乐中街药店</t>
  </si>
  <si>
    <t>四川太极金牛区黄苑东街药店</t>
  </si>
  <si>
    <t>四川太极锦江区观音桥街药店</t>
  </si>
  <si>
    <t>四川太极新都区马超东路店</t>
  </si>
  <si>
    <t>四川太极崇州市崇阳镇尚贤坊街药店</t>
  </si>
  <si>
    <t>四川太极武侯区大悦路药店</t>
  </si>
  <si>
    <t>四川太极大邑县晋原镇内蒙古大道桃源药店</t>
  </si>
  <si>
    <t>四川太极邛崃市临邛镇洪川小区药店</t>
  </si>
  <si>
    <t>城郊一片/邛崃片</t>
  </si>
  <si>
    <t>四川太极锦江区劼人路药店</t>
  </si>
  <si>
    <t>四川太极成华区华油路药店</t>
  </si>
  <si>
    <t>四川太极都江堰聚源镇药店</t>
  </si>
  <si>
    <t>四川太极郫县郫筒镇一环路东南段药店</t>
  </si>
  <si>
    <t>四川太极金牛区蜀汉路药店</t>
  </si>
  <si>
    <t>四川太极都江堰市蒲阳路药店</t>
  </si>
  <si>
    <t>四川太极武侯区顺和街店</t>
  </si>
  <si>
    <t>四川太极邛崃市文君街道杏林路药店</t>
  </si>
  <si>
    <t>四川太极光华村街药店</t>
  </si>
  <si>
    <t>四川太极大邑县晋原镇北街药店</t>
  </si>
  <si>
    <t>四川太极武侯区科华街药店</t>
  </si>
  <si>
    <t>四川太极成华区培华东路药店</t>
  </si>
  <si>
    <t>四川太极温江店</t>
  </si>
  <si>
    <t>四川太极崇州市崇阳镇蜀州中路药店</t>
  </si>
  <si>
    <t>四川太极大邑县晋原镇子龙路店</t>
  </si>
  <si>
    <t>四川太极西部店</t>
  </si>
  <si>
    <t>四川太极青羊区十二桥药店</t>
  </si>
  <si>
    <t>四川太极青羊区贝森北路药店</t>
  </si>
  <si>
    <t>四川太极新津县五津镇五津西路二药房</t>
  </si>
  <si>
    <t>四川太极高新区紫薇东路药店</t>
  </si>
  <si>
    <t>四川太极成华区羊子山西路药店（兴元华盛）</t>
  </si>
  <si>
    <t>四川太极青羊区北东街店</t>
  </si>
  <si>
    <t>四川太极都江堰景中路店</t>
  </si>
  <si>
    <t>四川太极浆洗街药店</t>
  </si>
  <si>
    <t>四川太极青羊区蜀辉路药店</t>
  </si>
  <si>
    <t>四川太极武侯区丝竹路药店</t>
  </si>
  <si>
    <t>成都成汉太极大药房有限公司</t>
  </si>
  <si>
    <t>四川太极大邑县沙渠镇方圆路药店</t>
  </si>
  <si>
    <t>四川太极高新区民丰大道西段药店</t>
  </si>
  <si>
    <t>四川太极金牛区金沙路药店</t>
  </si>
  <si>
    <t>四川太极郫县郫筒镇东大街药店</t>
  </si>
  <si>
    <t>四川太极锦江区梨花街药店</t>
  </si>
  <si>
    <t>旗舰片</t>
  </si>
  <si>
    <t>四川太极成华区东昌路一药店</t>
  </si>
  <si>
    <t>四川太极双流区东升街道三强西路药店</t>
  </si>
  <si>
    <t>四川太极金牛区五福桥东路药店</t>
  </si>
  <si>
    <t>四川太极旗舰店</t>
  </si>
  <si>
    <t>四川太极都江堰市蒲阳镇堰问道西路药店</t>
  </si>
  <si>
    <t>四川太极大邑县晋原镇通达东路五段药店</t>
  </si>
  <si>
    <t>四川太极大邑县晋原镇潘家街药店</t>
  </si>
  <si>
    <t>四川太极成华区二环路北四段药店（汇融名城）</t>
  </si>
  <si>
    <t>四川太极高新天久北巷药店</t>
  </si>
  <si>
    <t>四川太极邛崃市临邛镇翠荫街药店</t>
  </si>
  <si>
    <t>四川太极沙河源药店</t>
  </si>
  <si>
    <t>四川太极武侯区佳灵路药店</t>
  </si>
  <si>
    <t>四川太极邛崃市羊安镇永康大道药店</t>
  </si>
  <si>
    <t>四川太极青羊区光华北五路药店</t>
  </si>
  <si>
    <t>四川太极新都区新都街道万和北路药店</t>
  </si>
  <si>
    <t>四川太极高新区中和公济桥路药店</t>
  </si>
  <si>
    <t>四川太极成华区龙潭西路药店</t>
  </si>
  <si>
    <t>四川太极成华区华康路药店</t>
  </si>
  <si>
    <t>四川太极成华区华泰路药店</t>
  </si>
  <si>
    <t>四川太极双流县西航港街道锦华路一段药店</t>
  </si>
  <si>
    <t>四川太极大邑县晋源镇东壕沟段药店</t>
  </si>
  <si>
    <t>四川太极成华区万宇路药店</t>
  </si>
  <si>
    <t>四川太极邛崃中心药店</t>
  </si>
  <si>
    <t>四川太极都江堰幸福镇翔凤路药店</t>
  </si>
  <si>
    <t>四川太极新园大道药店</t>
  </si>
  <si>
    <t>四川太极成华区西林一街药店</t>
  </si>
  <si>
    <t>四川太极金牛区银河北街药店</t>
  </si>
  <si>
    <t>四川太极金带街药店</t>
  </si>
  <si>
    <t>四川太极都江堰药店</t>
  </si>
  <si>
    <t>四川太极邛崃市临邛镇长安大道药店</t>
  </si>
  <si>
    <t>四川太极青羊区清江东路三药店</t>
  </si>
  <si>
    <t>四川太极青羊区光华西一路药店</t>
  </si>
  <si>
    <t>四川太极高新区新下街药店</t>
  </si>
  <si>
    <t>四川太极锦江区柳翠路药店</t>
  </si>
  <si>
    <t>四川太极大邑县新场镇文昌街药店</t>
  </si>
  <si>
    <t>四川太极锦江区水杉街药店</t>
  </si>
  <si>
    <t>四川太极成华区崔家店路药店</t>
  </si>
  <si>
    <t>四川太极青羊区青龙街药店</t>
  </si>
  <si>
    <t>新店</t>
  </si>
  <si>
    <t>四川太极成都高新区元华二巷药店</t>
  </si>
  <si>
    <t>四川太极五津西路药店</t>
  </si>
  <si>
    <t>四川太极大邑县安仁镇千禧街药店</t>
  </si>
  <si>
    <t>四川太极成华区云龙南路药店</t>
  </si>
  <si>
    <t>四川太极高新区南华巷药店</t>
  </si>
  <si>
    <t>四川太极清江东路药店</t>
  </si>
  <si>
    <t>四川太极青羊区童子街药店</t>
  </si>
  <si>
    <t>四川太极都江堰奎光路中段药店</t>
  </si>
  <si>
    <t>四川太极金牛区交大路第三药店</t>
  </si>
  <si>
    <t>四川太极武侯区大华街药店</t>
  </si>
  <si>
    <t>四川太极崇州中心店</t>
  </si>
  <si>
    <t>四川太极金牛区银沙路药店</t>
  </si>
  <si>
    <t>四川太极金丝街药店（9.21-9.23）</t>
  </si>
  <si>
    <t>周末低于上周末数据</t>
  </si>
  <si>
    <t>四川太极大药房连锁有限公司武侯区聚萃街药店</t>
  </si>
  <si>
    <t>四川太极青羊区蜀鑫路药店</t>
  </si>
  <si>
    <t>四川太极邛崃市临邛街道涌泉街药店</t>
  </si>
  <si>
    <t>四川太极锦江区庆云南街药店（9.21-9.23）</t>
  </si>
  <si>
    <t>四川太极武侯区逸都路药店</t>
  </si>
  <si>
    <t>四川太极红星店</t>
  </si>
  <si>
    <t>四川太极兴义镇万兴路药店</t>
  </si>
  <si>
    <t>四川太极新津县五津镇武阳西路药店</t>
  </si>
  <si>
    <t>四川太极武侯区双楠路药店</t>
  </si>
  <si>
    <t>四川太极双林路药店</t>
  </si>
  <si>
    <t>四川太极人民中路店（9.21-9.23）</t>
  </si>
  <si>
    <t>四川太极武侯区倪家桥路药店</t>
  </si>
  <si>
    <t>四川太极高新区中和大道药店</t>
  </si>
  <si>
    <t>四川太极金牛区解放路药店</t>
  </si>
  <si>
    <t>四川太极都江堰市永丰街道宝莲路药店</t>
  </si>
  <si>
    <t>四川太极高新区剑南大道药店</t>
  </si>
  <si>
    <t>四川太极锦江区静明路药店</t>
  </si>
  <si>
    <t>四川太极武侯区航中街药店（9.21-9.23）</t>
  </si>
  <si>
    <t>合计</t>
  </si>
  <si>
    <t>9月双节同庆奖励  9月19日—9月21日  片区门店达标率</t>
  </si>
  <si>
    <t>片区</t>
  </si>
  <si>
    <t>片长</t>
  </si>
  <si>
    <t>门店总数</t>
  </si>
  <si>
    <t>2档达标门店数</t>
  </si>
  <si>
    <t>门店达标率</t>
  </si>
  <si>
    <t>加分</t>
  </si>
  <si>
    <t>备注</t>
  </si>
  <si>
    <t>城郊二片</t>
  </si>
  <si>
    <t>苗凯</t>
  </si>
  <si>
    <t>大邑片</t>
  </si>
  <si>
    <t>刘美玲</t>
  </si>
  <si>
    <t>城中片</t>
  </si>
  <si>
    <t>何巍</t>
  </si>
  <si>
    <t>邛崃片</t>
  </si>
  <si>
    <t>任荟茹</t>
  </si>
  <si>
    <t>谭庆娟</t>
  </si>
  <si>
    <t>西北片</t>
  </si>
  <si>
    <t>刘琴英</t>
  </si>
  <si>
    <t>新津片</t>
  </si>
  <si>
    <t>王燕丽</t>
  </si>
  <si>
    <t xml:space="preserve"> </t>
  </si>
  <si>
    <t>东南片</t>
  </si>
  <si>
    <t>段文秀</t>
  </si>
  <si>
    <t>门店编码</t>
  </si>
  <si>
    <t>店员姓名</t>
  </si>
  <si>
    <t>工行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</si>
  <si>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</si>
  <si>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</si>
  <si>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</si>
  <si>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</si>
  <si>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</si>
  <si>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</si>
  <si>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</si>
  <si>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最高分数</t>
  </si>
  <si>
    <t>罚款</t>
  </si>
  <si>
    <t>301_754</t>
  </si>
  <si>
    <t>杨雨昕</t>
  </si>
  <si>
    <t>13218</t>
  </si>
  <si>
    <t>正常</t>
  </si>
  <si>
    <t>营业员</t>
  </si>
  <si>
    <t>尚贤坊街药店</t>
  </si>
  <si>
    <t>城郊二片&gt;川太极分公司&gt;周三（城郊2）</t>
  </si>
  <si>
    <t>18990760529</t>
  </si>
  <si>
    <t>未通过</t>
  </si>
  <si>
    <t>1</t>
  </si>
  <si>
    <t>35.00</t>
  </si>
  <si>
    <t>301_743</t>
  </si>
  <si>
    <t>彭思源</t>
  </si>
  <si>
    <t>13131</t>
  </si>
  <si>
    <t>实习生</t>
  </si>
  <si>
    <t>万宇路药店</t>
  </si>
  <si>
    <t>东南片区&gt;川太极分公司&gt;周日（东南片区）</t>
  </si>
  <si>
    <t>17381458879</t>
  </si>
  <si>
    <t>45.00</t>
  </si>
  <si>
    <t>301_106568</t>
  </si>
  <si>
    <t>曲木尔哈</t>
  </si>
  <si>
    <t>13214</t>
  </si>
  <si>
    <t>公济桥店</t>
  </si>
  <si>
    <t>13658119721</t>
  </si>
  <si>
    <t>55.00</t>
  </si>
  <si>
    <t>301_724</t>
  </si>
  <si>
    <t>张振鑫</t>
  </si>
  <si>
    <t>13150</t>
  </si>
  <si>
    <t xml:space="preserve"> 观音桥街药店</t>
  </si>
  <si>
    <t>17381594647</t>
  </si>
  <si>
    <t>301_581</t>
  </si>
  <si>
    <t>陈旭冉</t>
  </si>
  <si>
    <t>13266</t>
  </si>
  <si>
    <t>汇融名城</t>
  </si>
  <si>
    <t>西北片区&gt;川太极分公司&gt;周日（西北片区）</t>
  </si>
  <si>
    <t>15528298412</t>
  </si>
  <si>
    <t>60.00</t>
  </si>
  <si>
    <t>301_102479</t>
  </si>
  <si>
    <t>古世伟</t>
  </si>
  <si>
    <t>13147</t>
  </si>
  <si>
    <t>劼人路药店</t>
  </si>
  <si>
    <t>城中片区&gt;川太极分公司&gt;周六（城中片区）</t>
  </si>
  <si>
    <t>17321905609</t>
  </si>
  <si>
    <t>65.00</t>
  </si>
  <si>
    <t>301_113833</t>
  </si>
  <si>
    <t>高小菁</t>
  </si>
  <si>
    <t>13149</t>
  </si>
  <si>
    <t>光华西一路</t>
  </si>
  <si>
    <t>西北片区&gt;川太极分公司&gt;周三（西北片区）</t>
  </si>
  <si>
    <t>15182915535</t>
  </si>
  <si>
    <t>301_108277</t>
  </si>
  <si>
    <t>曹鑫苹</t>
  </si>
  <si>
    <t>13265</t>
  </si>
  <si>
    <t>银沙路店</t>
  </si>
  <si>
    <t>17738462790</t>
  </si>
  <si>
    <t>70.00</t>
  </si>
  <si>
    <t>李欣蔚</t>
  </si>
  <si>
    <t>—</t>
  </si>
  <si>
    <t>18200483598</t>
  </si>
  <si>
    <t>75.00</t>
  </si>
  <si>
    <t>301_732</t>
  </si>
  <si>
    <t>岳琴</t>
  </si>
  <si>
    <t>13482</t>
  </si>
  <si>
    <t>邛崃羊安镇永康大道药店</t>
  </si>
  <si>
    <t>城郊一片&gt;川太极分公司&gt;3/9(城郊一片）</t>
  </si>
  <si>
    <t>13880241706</t>
  </si>
  <si>
    <t>301_515</t>
  </si>
  <si>
    <t>蔡红秀</t>
  </si>
  <si>
    <t>13061</t>
  </si>
  <si>
    <t>崔家店路药店</t>
  </si>
  <si>
    <t>城中片区&gt;川太极分公司&gt;周日（城中片区）</t>
  </si>
  <si>
    <t>13880858513</t>
  </si>
  <si>
    <t>80.00</t>
  </si>
  <si>
    <t>301_106485</t>
  </si>
  <si>
    <t>杨蕊吉</t>
  </si>
  <si>
    <t>12848</t>
  </si>
  <si>
    <t>元华二巷店</t>
  </si>
  <si>
    <t>15281998553</t>
  </si>
  <si>
    <t>周香</t>
  </si>
  <si>
    <t>13331</t>
  </si>
  <si>
    <t>13308017964</t>
  </si>
  <si>
    <t>301_570</t>
  </si>
  <si>
    <t>李奕</t>
  </si>
  <si>
    <t>13135</t>
  </si>
  <si>
    <t xml:space="preserve"> 浣花滨河路药店</t>
  </si>
  <si>
    <t>17383310214</t>
  </si>
  <si>
    <t>301_753</t>
  </si>
  <si>
    <t>刘成童</t>
  </si>
  <si>
    <t>12464</t>
  </si>
  <si>
    <t>合欢树街药店</t>
  </si>
  <si>
    <t>17612867598</t>
  </si>
  <si>
    <t>301_113298</t>
  </si>
  <si>
    <t>童俊</t>
  </si>
  <si>
    <t>12989</t>
  </si>
  <si>
    <t>逸都路店</t>
  </si>
  <si>
    <t/>
  </si>
  <si>
    <t>16602829302</t>
  </si>
  <si>
    <t>301_114286</t>
  </si>
  <si>
    <t>黄唐义</t>
  </si>
  <si>
    <t>13137</t>
  </si>
  <si>
    <t>光华北五路</t>
  </si>
  <si>
    <t>18081099514</t>
  </si>
  <si>
    <t>301_106865</t>
  </si>
  <si>
    <t>刘维</t>
  </si>
  <si>
    <t>13342</t>
  </si>
  <si>
    <t>丝竹路店</t>
  </si>
  <si>
    <t>城中片区&gt;川太极分公司&gt;周三（城中片区）</t>
  </si>
  <si>
    <t>16608101739</t>
  </si>
  <si>
    <t>301_573</t>
  </si>
  <si>
    <t>邹惠</t>
  </si>
  <si>
    <t>5501</t>
  </si>
  <si>
    <t>店长</t>
  </si>
  <si>
    <t>双流锦华路一段药店</t>
  </si>
  <si>
    <t>13709010460</t>
  </si>
  <si>
    <t>85.00</t>
  </si>
  <si>
    <t>301_371</t>
  </si>
  <si>
    <t>刘罗蓉</t>
  </si>
  <si>
    <t>12682</t>
  </si>
  <si>
    <t>兴义镇万兴路药店</t>
  </si>
  <si>
    <t>城郊一片&gt;川太极分公司&gt;周三（城郊一片）</t>
  </si>
  <si>
    <t>13558845475</t>
  </si>
  <si>
    <t>301_367</t>
  </si>
  <si>
    <t>郭桃</t>
  </si>
  <si>
    <t>12277</t>
  </si>
  <si>
    <t xml:space="preserve"> 金带街药店</t>
  </si>
  <si>
    <t>城郊二片&gt;川太极分公司&gt;周日（城郊2）</t>
  </si>
  <si>
    <t>13689074550</t>
  </si>
  <si>
    <t>闵雪</t>
  </si>
  <si>
    <t>9138</t>
  </si>
  <si>
    <t>15828067133</t>
  </si>
  <si>
    <t>301_707</t>
  </si>
  <si>
    <t>雍丹</t>
  </si>
  <si>
    <t>13326</t>
  </si>
  <si>
    <t>成华区万科路药店</t>
  </si>
  <si>
    <t>13683465511</t>
  </si>
  <si>
    <t>301_106569</t>
  </si>
  <si>
    <t>周茂兰</t>
  </si>
  <si>
    <t>13148</t>
  </si>
  <si>
    <t>大悦路店</t>
  </si>
  <si>
    <t>18780867860</t>
  </si>
  <si>
    <t>301_104428</t>
  </si>
  <si>
    <t>翁尼阿呷莫</t>
  </si>
  <si>
    <t>13231</t>
  </si>
  <si>
    <t>永康东路店</t>
  </si>
  <si>
    <t>18481230493</t>
  </si>
  <si>
    <t>301_744</t>
  </si>
  <si>
    <t>尹萍</t>
  </si>
  <si>
    <t>11620</t>
  </si>
  <si>
    <t xml:space="preserve"> 科华街药店</t>
  </si>
  <si>
    <t>17723444172</t>
  </si>
  <si>
    <t>301_747</t>
  </si>
  <si>
    <t>罗煜东</t>
  </si>
  <si>
    <t>13201</t>
  </si>
  <si>
    <t>郫县二店</t>
  </si>
  <si>
    <t>15348155598</t>
  </si>
  <si>
    <t>301_307</t>
  </si>
  <si>
    <t>张娟娟</t>
  </si>
  <si>
    <t>8592</t>
  </si>
  <si>
    <t>锦江区东大街药店</t>
  </si>
  <si>
    <t>川太极分公司&gt;旗舰片（周六）</t>
  </si>
  <si>
    <t>13689067754</t>
  </si>
  <si>
    <t>胡光宾</t>
  </si>
  <si>
    <t>6662</t>
  </si>
  <si>
    <t>13980576284</t>
  </si>
  <si>
    <t>高榕</t>
  </si>
  <si>
    <t>12845</t>
  </si>
  <si>
    <t>试用期人员</t>
  </si>
  <si>
    <t>15281998629</t>
  </si>
  <si>
    <t>301_308</t>
  </si>
  <si>
    <t>陈佳佳</t>
  </si>
  <si>
    <t>13258</t>
  </si>
  <si>
    <t xml:space="preserve"> 红星店</t>
  </si>
  <si>
    <t>18381880722</t>
  </si>
  <si>
    <t>胡建兴</t>
  </si>
  <si>
    <t>13052</t>
  </si>
  <si>
    <t>15208343409</t>
  </si>
  <si>
    <t>牟馨</t>
  </si>
  <si>
    <t>13307</t>
  </si>
  <si>
    <t>15708131869</t>
  </si>
  <si>
    <t>301_111219</t>
  </si>
  <si>
    <t>彭蕾</t>
  </si>
  <si>
    <t>13019</t>
  </si>
  <si>
    <t>花照壁店</t>
  </si>
  <si>
    <t>15082715382</t>
  </si>
  <si>
    <t>未参与</t>
  </si>
  <si>
    <t>0</t>
  </si>
  <si>
    <t>--</t>
  </si>
  <si>
    <t>301_104429</t>
  </si>
  <si>
    <t>刘清涛</t>
  </si>
  <si>
    <t>13197</t>
  </si>
  <si>
    <t>大华街店</t>
  </si>
  <si>
    <t>15280946108</t>
  </si>
  <si>
    <t>301_339</t>
  </si>
  <si>
    <t>高清清</t>
  </si>
  <si>
    <t>12883</t>
  </si>
  <si>
    <t xml:space="preserve"> 沙河源药店</t>
  </si>
  <si>
    <t>15208383575</t>
  </si>
  <si>
    <t>官俊良</t>
  </si>
  <si>
    <t>13277</t>
  </si>
  <si>
    <t>18584015007</t>
  </si>
  <si>
    <t>301_102934</t>
  </si>
  <si>
    <t>胥慧玲</t>
  </si>
  <si>
    <t>13215</t>
  </si>
  <si>
    <t>银河北街店</t>
  </si>
  <si>
    <t>13547128840</t>
  </si>
  <si>
    <t>301_341</t>
  </si>
  <si>
    <t>肖华玲</t>
  </si>
  <si>
    <t>12875</t>
  </si>
  <si>
    <t>邛崃中心药店</t>
  </si>
  <si>
    <t>城郊一片&gt;川太极分公司&gt;周日（城郊一片）</t>
  </si>
  <si>
    <t>19983282263</t>
  </si>
  <si>
    <t>彭关敏</t>
  </si>
  <si>
    <t>10902</t>
  </si>
  <si>
    <t>18380205373</t>
  </si>
  <si>
    <t>301_723</t>
  </si>
  <si>
    <t>施雪</t>
  </si>
  <si>
    <t>13020</t>
  </si>
  <si>
    <t xml:space="preserve"> 柳翠路药店</t>
  </si>
  <si>
    <t>19828405784</t>
  </si>
  <si>
    <t>301_373</t>
  </si>
  <si>
    <t>吴湘燏</t>
  </si>
  <si>
    <t>10949</t>
  </si>
  <si>
    <t>通盈街药店</t>
  </si>
  <si>
    <t>18382128387</t>
  </si>
  <si>
    <t>邓洋</t>
  </si>
  <si>
    <t>9841</t>
  </si>
  <si>
    <t>13808075394</t>
  </si>
  <si>
    <t>301_750</t>
  </si>
  <si>
    <t>黄丹</t>
  </si>
  <si>
    <t>11463</t>
  </si>
  <si>
    <t>成汉南路店</t>
  </si>
  <si>
    <t>东南片区&gt;川太极分公司&gt;周三（东南片区）</t>
  </si>
  <si>
    <t>17788662246</t>
  </si>
  <si>
    <t>301_56</t>
  </si>
  <si>
    <t>骆素花</t>
  </si>
  <si>
    <t>7948</t>
  </si>
  <si>
    <t xml:space="preserve">  三江店</t>
  </si>
  <si>
    <t>城郊二片&gt;川太极分公司&gt;0、6（2片三江店）</t>
  </si>
  <si>
    <t>13558759771</t>
  </si>
  <si>
    <t>301_721</t>
  </si>
  <si>
    <t>杨平2</t>
  </si>
  <si>
    <t>7011</t>
  </si>
  <si>
    <t>邛崃洪川小区药店</t>
  </si>
  <si>
    <t>13982009674</t>
  </si>
  <si>
    <t>何倩倩</t>
  </si>
  <si>
    <t>10983</t>
  </si>
  <si>
    <t>17761305425</t>
  </si>
  <si>
    <t>唐义莲</t>
  </si>
  <si>
    <t>13394</t>
  </si>
  <si>
    <t>13309067082</t>
  </si>
  <si>
    <t>301_746</t>
  </si>
  <si>
    <t>邓洁</t>
  </si>
  <si>
    <t>12113</t>
  </si>
  <si>
    <t xml:space="preserve"> 桃源药店</t>
  </si>
  <si>
    <t>18328459787</t>
  </si>
  <si>
    <t>董华</t>
  </si>
  <si>
    <t>11602</t>
  </si>
  <si>
    <t>17360137118</t>
  </si>
  <si>
    <t>付新宇</t>
  </si>
  <si>
    <t>13133</t>
  </si>
  <si>
    <t>15608188856</t>
  </si>
  <si>
    <t>301_349</t>
  </si>
  <si>
    <t>王丽超</t>
  </si>
  <si>
    <t>5844</t>
  </si>
  <si>
    <t xml:space="preserve"> 人民中路店</t>
  </si>
  <si>
    <t>13558772902</t>
  </si>
  <si>
    <t>301_359</t>
  </si>
  <si>
    <t>谭星雨</t>
  </si>
  <si>
    <t>13226</t>
  </si>
  <si>
    <t>枣子巷药店</t>
  </si>
  <si>
    <t>19981739285</t>
  </si>
  <si>
    <t>301_105751</t>
  </si>
  <si>
    <t>弋茂兰</t>
  </si>
  <si>
    <t>13321</t>
  </si>
  <si>
    <t>新下街店</t>
  </si>
  <si>
    <t>18227314776</t>
  </si>
  <si>
    <t>罗思榕</t>
  </si>
  <si>
    <t>13295</t>
  </si>
  <si>
    <t>18080834580</t>
  </si>
  <si>
    <t>301_752</t>
  </si>
  <si>
    <t>魏娴敏</t>
  </si>
  <si>
    <t>13219</t>
  </si>
  <si>
    <t>聚萃街药店</t>
  </si>
  <si>
    <t>13715857536</t>
  </si>
  <si>
    <t>李紫雯</t>
  </si>
  <si>
    <t>4077</t>
  </si>
  <si>
    <t>15928070346</t>
  </si>
  <si>
    <t>邱运丽</t>
  </si>
  <si>
    <t>12937</t>
  </si>
  <si>
    <t>13551130792</t>
  </si>
  <si>
    <t>301_337</t>
  </si>
  <si>
    <t>聂琴</t>
  </si>
  <si>
    <t>12339</t>
  </si>
  <si>
    <t>总部参训人员</t>
  </si>
  <si>
    <t>浆洗街药店</t>
  </si>
  <si>
    <t>15282396356</t>
  </si>
  <si>
    <t>301_737</t>
  </si>
  <si>
    <t>苏婷婷</t>
  </si>
  <si>
    <t>12539</t>
  </si>
  <si>
    <t>大源北街药店</t>
  </si>
  <si>
    <t>18883982564</t>
  </si>
  <si>
    <t>胡碧英</t>
  </si>
  <si>
    <t>13162</t>
  </si>
  <si>
    <t>18382451759</t>
  </si>
  <si>
    <t>301_598</t>
  </si>
  <si>
    <t>胡新</t>
  </si>
  <si>
    <t>11797</t>
  </si>
  <si>
    <t>水杉街药店</t>
  </si>
  <si>
    <t>15228992144</t>
  </si>
  <si>
    <t>301_106066</t>
  </si>
  <si>
    <t>廖桂英</t>
  </si>
  <si>
    <t>995671</t>
  </si>
  <si>
    <t>促销</t>
  </si>
  <si>
    <t>梨花街店</t>
  </si>
  <si>
    <t>13540826607</t>
  </si>
  <si>
    <t>任会茹</t>
  </si>
  <si>
    <t>4187</t>
  </si>
  <si>
    <t>18280415898</t>
  </si>
  <si>
    <t>杨菊</t>
  </si>
  <si>
    <t>11446</t>
  </si>
  <si>
    <t>15892500616</t>
  </si>
  <si>
    <t>黄长菊</t>
  </si>
  <si>
    <t>7107</t>
  </si>
  <si>
    <t>13628049526</t>
  </si>
  <si>
    <t>301_105396</t>
  </si>
  <si>
    <t>王丹丹</t>
  </si>
  <si>
    <t>13306</t>
  </si>
  <si>
    <t>航中街店</t>
  </si>
  <si>
    <t>18080246116</t>
  </si>
  <si>
    <t>蒋羽</t>
  </si>
  <si>
    <t>13289</t>
  </si>
  <si>
    <t>15528299044</t>
  </si>
  <si>
    <t>通过</t>
  </si>
  <si>
    <t>100.00</t>
  </si>
  <si>
    <t>301_105910</t>
  </si>
  <si>
    <t>郭俊梅</t>
  </si>
  <si>
    <t>12949</t>
  </si>
  <si>
    <t>紫薇东路店</t>
  </si>
  <si>
    <t>18581575924</t>
  </si>
  <si>
    <t>301_730</t>
  </si>
  <si>
    <t>朱朝霞</t>
  </si>
  <si>
    <t>4325</t>
  </si>
  <si>
    <t>新都新繁店</t>
  </si>
  <si>
    <t>13880435815</t>
  </si>
  <si>
    <t>301_733</t>
  </si>
  <si>
    <t>周丹</t>
  </si>
  <si>
    <t>13301</t>
  </si>
  <si>
    <t>双流三强西路店</t>
  </si>
  <si>
    <t>17738108792</t>
  </si>
  <si>
    <t>李银萍</t>
  </si>
  <si>
    <t>11004</t>
  </si>
  <si>
    <t>15982312942</t>
  </si>
  <si>
    <t>林榆璐</t>
  </si>
  <si>
    <t>13302</t>
  </si>
  <si>
    <t>15881762735</t>
  </si>
  <si>
    <t>301_720</t>
  </si>
  <si>
    <t>王茹</t>
  </si>
  <si>
    <t>13211</t>
  </si>
  <si>
    <t>大邑新场镇店</t>
  </si>
  <si>
    <t>城郊一片&gt;川太极分公司&gt;7/0（城郊一片新场）</t>
  </si>
  <si>
    <t>13547950842</t>
  </si>
  <si>
    <t>301_745</t>
  </si>
  <si>
    <t>刘秀琼</t>
  </si>
  <si>
    <t>11504</t>
  </si>
  <si>
    <t>金沙路药店</t>
  </si>
  <si>
    <t>15928859058</t>
  </si>
  <si>
    <t>301_748</t>
  </si>
  <si>
    <t>代欣蕤</t>
  </si>
  <si>
    <t>13184</t>
  </si>
  <si>
    <t>大邑东街药店</t>
  </si>
  <si>
    <t>18086864684</t>
  </si>
  <si>
    <t>龚杭</t>
  </si>
  <si>
    <t>13276</t>
  </si>
  <si>
    <t>18728083633</t>
  </si>
  <si>
    <t>301_107658</t>
  </si>
  <si>
    <t>欧玲</t>
  </si>
  <si>
    <t>4562</t>
  </si>
  <si>
    <t>万和北路店</t>
  </si>
  <si>
    <t>15881041251</t>
  </si>
  <si>
    <t>佘瑶</t>
  </si>
  <si>
    <t>13220</t>
  </si>
  <si>
    <t>13183931621</t>
  </si>
  <si>
    <t>王爱玲</t>
  </si>
  <si>
    <t>12914</t>
  </si>
  <si>
    <t>15198017826</t>
  </si>
  <si>
    <t>301_740</t>
  </si>
  <si>
    <t>兰新喻</t>
  </si>
  <si>
    <t>10650</t>
  </si>
  <si>
    <t>华康路药店</t>
  </si>
  <si>
    <t>13688067110</t>
  </si>
  <si>
    <t>301_399</t>
  </si>
  <si>
    <t>张春苗</t>
  </si>
  <si>
    <t>13000</t>
  </si>
  <si>
    <t>天久北巷药店</t>
  </si>
  <si>
    <t>13458279363</t>
  </si>
  <si>
    <t>301_709</t>
  </si>
  <si>
    <t>郑万利</t>
  </si>
  <si>
    <t>7662</t>
  </si>
  <si>
    <t>马超东路店</t>
  </si>
  <si>
    <t>18381081068</t>
  </si>
  <si>
    <t>樊卓鑫</t>
  </si>
  <si>
    <t>13275</t>
  </si>
  <si>
    <t>13350284800</t>
  </si>
  <si>
    <t>杨艳</t>
  </si>
  <si>
    <t>11776</t>
  </si>
  <si>
    <t>15390029211</t>
  </si>
  <si>
    <t>301_104838</t>
  </si>
  <si>
    <t>朱春容</t>
  </si>
  <si>
    <t>13415</t>
  </si>
  <si>
    <t>蜀州中路店</t>
  </si>
  <si>
    <t>18384555048</t>
  </si>
  <si>
    <t>邱如秀</t>
  </si>
  <si>
    <t>12717</t>
  </si>
  <si>
    <t>15922906268</t>
  </si>
  <si>
    <t>301_585</t>
  </si>
  <si>
    <t>张爱华</t>
  </si>
  <si>
    <t>13123</t>
  </si>
  <si>
    <t xml:space="preserve"> 羊子山西路药店</t>
  </si>
  <si>
    <t>15760671978</t>
  </si>
  <si>
    <t>301_343</t>
  </si>
  <si>
    <t>付海洋</t>
  </si>
  <si>
    <t>13341</t>
  </si>
  <si>
    <t xml:space="preserve"> 光华药店</t>
  </si>
  <si>
    <t>17608289631</t>
  </si>
  <si>
    <t>袁文秀</t>
  </si>
  <si>
    <t>7386</t>
  </si>
  <si>
    <t>13348981075</t>
  </si>
  <si>
    <t>301_726</t>
  </si>
  <si>
    <t>陈文芳</t>
  </si>
  <si>
    <t>6607</t>
  </si>
  <si>
    <t>交大路第三药店</t>
  </si>
  <si>
    <t>13980667659</t>
  </si>
  <si>
    <t>张茹君</t>
  </si>
  <si>
    <t>11512</t>
  </si>
  <si>
    <t>13219038830</t>
  </si>
  <si>
    <t>301_113008</t>
  </si>
  <si>
    <t>邓开柱</t>
  </si>
  <si>
    <t>13182</t>
  </si>
  <si>
    <t>18481211191</t>
  </si>
  <si>
    <t>301_111400</t>
  </si>
  <si>
    <t>李宋琴</t>
  </si>
  <si>
    <t>7645</t>
  </si>
  <si>
    <t>邛崃片区杏林路店</t>
  </si>
  <si>
    <t>18140190381</t>
  </si>
  <si>
    <t>魏津</t>
  </si>
  <si>
    <t>7583</t>
  </si>
  <si>
    <t>13666170632</t>
  </si>
  <si>
    <t>曾蕾蕾</t>
  </si>
  <si>
    <t>12505</t>
  </si>
  <si>
    <t>15583396621</t>
  </si>
  <si>
    <t>301_106399</t>
  </si>
  <si>
    <t>付能梅</t>
  </si>
  <si>
    <t>10860</t>
  </si>
  <si>
    <t>蜀辉路店</t>
  </si>
  <si>
    <t>15756323750</t>
  </si>
  <si>
    <t>301_113299</t>
  </si>
  <si>
    <t>黄雪梅</t>
  </si>
  <si>
    <t>13091</t>
  </si>
  <si>
    <t>倪家桥路店</t>
  </si>
  <si>
    <t>13688440086</t>
  </si>
  <si>
    <t>王婷</t>
  </si>
  <si>
    <t>13320</t>
  </si>
  <si>
    <t>18380558797</t>
  </si>
  <si>
    <t>301_114622</t>
  </si>
  <si>
    <t>舒海燕</t>
  </si>
  <si>
    <t>5641</t>
  </si>
  <si>
    <t>东昌路店</t>
  </si>
  <si>
    <t>15884466979</t>
  </si>
  <si>
    <t>冯丽娟</t>
  </si>
  <si>
    <t>12197</t>
  </si>
  <si>
    <t>18123030571</t>
  </si>
  <si>
    <t>李巧</t>
  </si>
  <si>
    <t>12535</t>
  </si>
  <si>
    <t>18352455141</t>
  </si>
  <si>
    <t>301_511</t>
  </si>
  <si>
    <t>张意雪</t>
  </si>
  <si>
    <t>12940</t>
  </si>
  <si>
    <t xml:space="preserve"> 杉板桥南一路店</t>
  </si>
  <si>
    <t>15281213757</t>
  </si>
  <si>
    <t>苟俊驰</t>
  </si>
  <si>
    <t>11486</t>
  </si>
  <si>
    <t>13551803688</t>
  </si>
  <si>
    <t>杨凤麟</t>
  </si>
  <si>
    <t>13327</t>
  </si>
  <si>
    <t>17780157374</t>
  </si>
  <si>
    <t>301_351</t>
  </si>
  <si>
    <t>聂丽</t>
  </si>
  <si>
    <t>8594</t>
  </si>
  <si>
    <t xml:space="preserve"> 都江堰药店</t>
  </si>
  <si>
    <t>15388259151</t>
  </si>
  <si>
    <t>杨珂</t>
  </si>
  <si>
    <t>13312</t>
  </si>
  <si>
    <t>15208431798</t>
  </si>
  <si>
    <t>李敏</t>
  </si>
  <si>
    <t>13023</t>
  </si>
  <si>
    <t>15884345380</t>
  </si>
  <si>
    <t>纪莉萍</t>
  </si>
  <si>
    <t>9295</t>
  </si>
  <si>
    <t>18200595811</t>
  </si>
  <si>
    <t>301_114069</t>
  </si>
  <si>
    <t>廖梦园</t>
  </si>
  <si>
    <t>13292</t>
  </si>
  <si>
    <t>剑南大道</t>
  </si>
  <si>
    <t>15528379375</t>
  </si>
  <si>
    <t>301_717</t>
  </si>
  <si>
    <t>付曦</t>
  </si>
  <si>
    <t>6752</t>
  </si>
  <si>
    <t>副店长</t>
  </si>
  <si>
    <t xml:space="preserve"> 大邑通达店</t>
  </si>
  <si>
    <t>15908125662</t>
  </si>
  <si>
    <t>代志斌</t>
  </si>
  <si>
    <t>4117</t>
  </si>
  <si>
    <t>13880850420</t>
  </si>
  <si>
    <t>301_103639</t>
  </si>
  <si>
    <t>王润吉</t>
  </si>
  <si>
    <t>13216</t>
  </si>
  <si>
    <t>金马河店</t>
  </si>
  <si>
    <t>19881354136</t>
  </si>
  <si>
    <t>许静</t>
  </si>
  <si>
    <t>6731</t>
  </si>
  <si>
    <t>店员</t>
  </si>
  <si>
    <t>18030450733</t>
  </si>
  <si>
    <t>汪嫡姝</t>
  </si>
  <si>
    <t>13228</t>
  </si>
  <si>
    <t>15282279169</t>
  </si>
  <si>
    <t>301_706</t>
  </si>
  <si>
    <t>马海子尾</t>
  </si>
  <si>
    <t>13305</t>
  </si>
  <si>
    <t xml:space="preserve"> 都江堰翔凤路药店</t>
  </si>
  <si>
    <t>18228782406</t>
  </si>
  <si>
    <t>罗丹</t>
  </si>
  <si>
    <t>10191</t>
  </si>
  <si>
    <t>13540412353</t>
  </si>
  <si>
    <t>301_377</t>
  </si>
  <si>
    <t>刘雪梅</t>
  </si>
  <si>
    <t>13200</t>
  </si>
  <si>
    <t>新园大道药店</t>
  </si>
  <si>
    <t>19981521392</t>
  </si>
  <si>
    <t>王波</t>
  </si>
  <si>
    <t>7046</t>
  </si>
  <si>
    <t>15008208311</t>
  </si>
  <si>
    <t>301_546</t>
  </si>
  <si>
    <t>殷丽平</t>
  </si>
  <si>
    <t>13088</t>
  </si>
  <si>
    <t>榕声路店</t>
  </si>
  <si>
    <t>17321942975</t>
  </si>
  <si>
    <t>301_113023</t>
  </si>
  <si>
    <t>曾思宇</t>
  </si>
  <si>
    <t>13263</t>
  </si>
  <si>
    <t>17883668139</t>
  </si>
  <si>
    <t>李可</t>
  </si>
  <si>
    <t>7279</t>
  </si>
  <si>
    <t>15928916808</t>
  </si>
  <si>
    <t>罗豪</t>
  </si>
  <si>
    <t>12225</t>
  </si>
  <si>
    <t>18583175973</t>
  </si>
  <si>
    <t>301_347</t>
  </si>
  <si>
    <t>李丽</t>
  </si>
  <si>
    <t>12528</t>
  </si>
  <si>
    <t>清江东路2药店</t>
  </si>
  <si>
    <t>18982985867</t>
  </si>
  <si>
    <t>301_710</t>
  </si>
  <si>
    <t>吴志海</t>
  </si>
  <si>
    <t>12981</t>
  </si>
  <si>
    <t xml:space="preserve"> 问道西路药店</t>
  </si>
  <si>
    <t>18782458966</t>
  </si>
  <si>
    <t>陈丽媛</t>
  </si>
  <si>
    <t>11465</t>
  </si>
  <si>
    <t>13550107195</t>
  </si>
  <si>
    <t>梁海燕</t>
  </si>
  <si>
    <t>8606</t>
  </si>
  <si>
    <t>13699433767</t>
  </si>
  <si>
    <t>杨苗</t>
  </si>
  <si>
    <t>11639</t>
  </si>
  <si>
    <t>18384238665</t>
  </si>
  <si>
    <t>301_107728</t>
  </si>
  <si>
    <t>郑双艳</t>
  </si>
  <si>
    <t>13225</t>
  </si>
  <si>
    <t>大邑北街店</t>
  </si>
  <si>
    <t>17828817830</t>
  </si>
  <si>
    <t>301_110378</t>
  </si>
  <si>
    <t>邹芊</t>
  </si>
  <si>
    <t>12718</t>
  </si>
  <si>
    <t>都江堰宝莲路店</t>
  </si>
  <si>
    <t>15884551406</t>
  </si>
  <si>
    <t>301_103198</t>
  </si>
  <si>
    <t>曾希露</t>
  </si>
  <si>
    <t>13146</t>
  </si>
  <si>
    <t>贝森路店</t>
  </si>
  <si>
    <t>18381006727</t>
  </si>
  <si>
    <t>何姣姣</t>
  </si>
  <si>
    <t>13282</t>
  </si>
  <si>
    <t>18281745764</t>
  </si>
  <si>
    <t>301_716</t>
  </si>
  <si>
    <t>邓杨梅</t>
  </si>
  <si>
    <t>8354</t>
  </si>
  <si>
    <t>大邑沙渠镇药店</t>
  </si>
  <si>
    <t>13438237698</t>
  </si>
  <si>
    <t>蒋新粤</t>
  </si>
  <si>
    <t>13191</t>
  </si>
  <si>
    <t>18781570646</t>
  </si>
  <si>
    <t>李蕊彤</t>
  </si>
  <si>
    <t>12254</t>
  </si>
  <si>
    <t>18349234043</t>
  </si>
  <si>
    <t>301_102565</t>
  </si>
  <si>
    <t>王荣</t>
  </si>
  <si>
    <t>13132</t>
  </si>
  <si>
    <t>佳灵路店</t>
  </si>
  <si>
    <t>13551086085</t>
  </si>
  <si>
    <t>李娟</t>
  </si>
  <si>
    <t>11977</t>
  </si>
  <si>
    <t>13551314174</t>
  </si>
  <si>
    <t>301_357</t>
  </si>
  <si>
    <t>曾文婷</t>
  </si>
  <si>
    <t>13179</t>
  </si>
  <si>
    <t>清江东路药店</t>
  </si>
  <si>
    <t>15681203768</t>
  </si>
  <si>
    <t>兰夏琳</t>
  </si>
  <si>
    <t>12443</t>
  </si>
  <si>
    <t>15208286920</t>
  </si>
  <si>
    <t>高红华</t>
  </si>
  <si>
    <t>6303</t>
  </si>
  <si>
    <t>13980010207</t>
  </si>
  <si>
    <t>张艳蓉</t>
  </si>
  <si>
    <t>13085</t>
  </si>
  <si>
    <t>18783534067</t>
  </si>
  <si>
    <t>301_571</t>
  </si>
  <si>
    <t>黄雅冰</t>
  </si>
  <si>
    <t>12216</t>
  </si>
  <si>
    <t xml:space="preserve"> 民丰大道西段药店</t>
  </si>
  <si>
    <t>15281299454</t>
  </si>
  <si>
    <t>龚正红</t>
  </si>
  <si>
    <t>12990</t>
  </si>
  <si>
    <t>13540352185</t>
  </si>
  <si>
    <t>张奇瑶</t>
  </si>
  <si>
    <t>12999</t>
  </si>
  <si>
    <t>18512832271</t>
  </si>
  <si>
    <t>301_311</t>
  </si>
  <si>
    <t>周娟</t>
  </si>
  <si>
    <t>4302</t>
  </si>
  <si>
    <t xml:space="preserve"> 西部店</t>
  </si>
  <si>
    <t>13558743930</t>
  </si>
  <si>
    <t>乐良清</t>
  </si>
  <si>
    <t>10772</t>
  </si>
  <si>
    <t>13688030411</t>
  </si>
  <si>
    <t>庞远梅</t>
  </si>
  <si>
    <t>13311</t>
  </si>
  <si>
    <t>18383067202</t>
  </si>
  <si>
    <t>王娅</t>
  </si>
  <si>
    <t>11537</t>
  </si>
  <si>
    <t>13398454891</t>
  </si>
  <si>
    <t>雷雨欣</t>
  </si>
  <si>
    <t>13142</t>
  </si>
  <si>
    <t>17380588746</t>
  </si>
  <si>
    <t>梅茜</t>
  </si>
  <si>
    <t>9895</t>
  </si>
  <si>
    <t>13880638964</t>
  </si>
  <si>
    <t>叶娟</t>
  </si>
  <si>
    <t>7661</t>
  </si>
  <si>
    <t>15908164392</t>
  </si>
  <si>
    <t>301_517</t>
  </si>
  <si>
    <t>牟鑫阳</t>
  </si>
  <si>
    <t>11872</t>
  </si>
  <si>
    <t>青羊区北东街店</t>
  </si>
  <si>
    <t>18782058718</t>
  </si>
  <si>
    <t>戚彩</t>
  </si>
  <si>
    <t>4310</t>
  </si>
  <si>
    <t>13558620493</t>
  </si>
  <si>
    <t>胡建梅</t>
  </si>
  <si>
    <t>6472</t>
  </si>
  <si>
    <t>13551348448</t>
  </si>
  <si>
    <t>林思敏</t>
  </si>
  <si>
    <t>8400</t>
  </si>
  <si>
    <t>15902864825</t>
  </si>
  <si>
    <t>张雪梅</t>
  </si>
  <si>
    <t>13230</t>
  </si>
  <si>
    <t>18482033680</t>
  </si>
  <si>
    <t>301_112415</t>
  </si>
  <si>
    <t>李蕊</t>
  </si>
  <si>
    <t>12922</t>
  </si>
  <si>
    <t>四川太极金牛区五福桥路药店</t>
  </si>
  <si>
    <t>18349318020</t>
  </si>
  <si>
    <t>罗婷</t>
  </si>
  <si>
    <t>8940</t>
  </si>
  <si>
    <t>营业员,患者专员</t>
  </si>
  <si>
    <t>18224078170</t>
  </si>
  <si>
    <t>李玉先</t>
  </si>
  <si>
    <t>11624</t>
  </si>
  <si>
    <t>18328479332</t>
  </si>
  <si>
    <t>阴静</t>
  </si>
  <si>
    <t>9190</t>
  </si>
  <si>
    <t>15982175795</t>
  </si>
  <si>
    <t>蒋雪琴</t>
  </si>
  <si>
    <t>4033</t>
  </si>
  <si>
    <t>18583655117</t>
  </si>
  <si>
    <t>杨小英</t>
  </si>
  <si>
    <t>13405</t>
  </si>
  <si>
    <t>18160065832</t>
  </si>
  <si>
    <t>301_102564</t>
  </si>
  <si>
    <t>饶玉银</t>
  </si>
  <si>
    <t>12534</t>
  </si>
  <si>
    <t>邛崃翠荫街药店</t>
  </si>
  <si>
    <t>17772352290</t>
  </si>
  <si>
    <t>张慧</t>
  </si>
  <si>
    <t>11461</t>
  </si>
  <si>
    <t>18398862298</t>
  </si>
  <si>
    <t>杨素芬</t>
  </si>
  <si>
    <t>4093</t>
  </si>
  <si>
    <t>13408550996</t>
  </si>
  <si>
    <t>杨梦佳</t>
  </si>
  <si>
    <t>13309</t>
  </si>
  <si>
    <t>15386511070</t>
  </si>
  <si>
    <t>孙佳丽</t>
  </si>
  <si>
    <t>9527</t>
  </si>
  <si>
    <t>15881159976</t>
  </si>
  <si>
    <t>301_114848</t>
  </si>
  <si>
    <t>张杰</t>
  </si>
  <si>
    <t>11143</t>
  </si>
  <si>
    <t>龙潭西路店</t>
  </si>
  <si>
    <t>18284587590</t>
  </si>
  <si>
    <t>苏义群</t>
  </si>
  <si>
    <t>13315</t>
  </si>
  <si>
    <t>18200332419</t>
  </si>
  <si>
    <t>刘雨婷</t>
  </si>
  <si>
    <t>11125</t>
  </si>
  <si>
    <t>13340982386</t>
  </si>
  <si>
    <t>秦庭月</t>
  </si>
  <si>
    <t>12745</t>
  </si>
  <si>
    <t>13518198917</t>
  </si>
  <si>
    <t>301_387</t>
  </si>
  <si>
    <t>刘莉</t>
  </si>
  <si>
    <t>13124</t>
  </si>
  <si>
    <t xml:space="preserve"> 新乐中街药店</t>
  </si>
  <si>
    <t>15708445897</t>
  </si>
  <si>
    <t>301_355</t>
  </si>
  <si>
    <t>张玉</t>
  </si>
  <si>
    <t>8233</t>
  </si>
  <si>
    <t>双林路药店</t>
  </si>
  <si>
    <t>13666297753</t>
  </si>
  <si>
    <t>301_112888</t>
  </si>
  <si>
    <t>胡晓娟</t>
  </si>
  <si>
    <t>13284</t>
  </si>
  <si>
    <t>15528079559</t>
  </si>
  <si>
    <t>301_104533</t>
  </si>
  <si>
    <t>黄梅</t>
  </si>
  <si>
    <t>11051</t>
  </si>
  <si>
    <t>潘家街店</t>
  </si>
  <si>
    <t>15908181564</t>
  </si>
  <si>
    <t>301_582</t>
  </si>
  <si>
    <t>陈思敏</t>
  </si>
  <si>
    <t>10816</t>
  </si>
  <si>
    <t>十二桥药店</t>
  </si>
  <si>
    <t>18382151601</t>
  </si>
  <si>
    <t>李云田</t>
  </si>
  <si>
    <t>13203</t>
  </si>
  <si>
    <t>18384715291</t>
  </si>
  <si>
    <t>陈娟</t>
  </si>
  <si>
    <t>11883</t>
  </si>
  <si>
    <t>18782480577</t>
  </si>
  <si>
    <t>301_114685</t>
  </si>
  <si>
    <t>张继颖</t>
  </si>
  <si>
    <t>13229</t>
  </si>
  <si>
    <t>三医院店</t>
  </si>
  <si>
    <t>18784062216</t>
  </si>
  <si>
    <t>马艺芮</t>
  </si>
  <si>
    <t>12332</t>
  </si>
  <si>
    <t>13679645325</t>
  </si>
  <si>
    <t>301_114844</t>
  </si>
  <si>
    <t>肖然</t>
  </si>
  <si>
    <t>11107</t>
  </si>
  <si>
    <t>店长,实习生</t>
  </si>
  <si>
    <t>六医院店（培华路）</t>
  </si>
  <si>
    <t>15883848813</t>
  </si>
  <si>
    <t>陈涵蕾</t>
  </si>
  <si>
    <t>13257</t>
  </si>
  <si>
    <t>13330839521</t>
  </si>
  <si>
    <t>王旭</t>
  </si>
  <si>
    <t>10218</t>
  </si>
  <si>
    <t>13658071752</t>
  </si>
  <si>
    <t>胡荣琼</t>
  </si>
  <si>
    <t>8798</t>
  </si>
  <si>
    <t>13547900485</t>
  </si>
  <si>
    <t>吕晓琴</t>
  </si>
  <si>
    <t>12094</t>
  </si>
  <si>
    <t>17358503884</t>
  </si>
  <si>
    <t>张建</t>
  </si>
  <si>
    <t>5408</t>
  </si>
  <si>
    <t>13548022840</t>
  </si>
  <si>
    <t>唐文琼</t>
  </si>
  <si>
    <t>9669</t>
  </si>
  <si>
    <t>15928194998</t>
  </si>
  <si>
    <t>吴伟利</t>
  </si>
  <si>
    <t>11088</t>
  </si>
  <si>
    <t>13651357580</t>
  </si>
  <si>
    <t>301_513</t>
  </si>
  <si>
    <t>谢雯倩</t>
  </si>
  <si>
    <t>13447</t>
  </si>
  <si>
    <t xml:space="preserve"> 顺和街店</t>
  </si>
  <si>
    <t>13982230658</t>
  </si>
  <si>
    <t>李茂霞</t>
  </si>
  <si>
    <t>12530</t>
  </si>
  <si>
    <t>15223104325</t>
  </si>
  <si>
    <t>池波</t>
  </si>
  <si>
    <t>13254</t>
  </si>
  <si>
    <t>18383953978</t>
  </si>
  <si>
    <t>301_704</t>
  </si>
  <si>
    <t>韩启敏</t>
  </si>
  <si>
    <t>6385</t>
  </si>
  <si>
    <t>都江堰奎光店</t>
  </si>
  <si>
    <t>18144340351</t>
  </si>
  <si>
    <t>刘春花</t>
  </si>
  <si>
    <t>11382</t>
  </si>
  <si>
    <t>17790268107</t>
  </si>
  <si>
    <t>陈志勇</t>
  </si>
  <si>
    <t>6544</t>
  </si>
  <si>
    <t>13688082920</t>
  </si>
  <si>
    <t>殷岱菊</t>
  </si>
  <si>
    <t>5527</t>
  </si>
  <si>
    <t>18349249381</t>
  </si>
  <si>
    <t>李平</t>
  </si>
  <si>
    <t>13293</t>
  </si>
  <si>
    <t>13696250954</t>
  </si>
  <si>
    <t>田兰</t>
  </si>
  <si>
    <t>4028</t>
  </si>
  <si>
    <t>15881126796</t>
  </si>
  <si>
    <t>江元梅</t>
  </si>
  <si>
    <t>4061</t>
  </si>
  <si>
    <t>15928173256</t>
  </si>
  <si>
    <t>301_107829</t>
  </si>
  <si>
    <t>陈昌敏</t>
  </si>
  <si>
    <t>13136</t>
  </si>
  <si>
    <t>解放路店</t>
  </si>
  <si>
    <t>19983844815</t>
  </si>
  <si>
    <t>陈琪</t>
  </si>
  <si>
    <t>11379</t>
  </si>
  <si>
    <t>15680500593</t>
  </si>
  <si>
    <t>贺英桢</t>
  </si>
  <si>
    <t>13287</t>
  </si>
  <si>
    <t>18582553423</t>
  </si>
  <si>
    <t>袁咏梅</t>
  </si>
  <si>
    <t>10930</t>
  </si>
  <si>
    <t>15108262893</t>
  </si>
  <si>
    <t>301_113025</t>
  </si>
  <si>
    <t>张阿几</t>
  </si>
  <si>
    <t>12144</t>
  </si>
  <si>
    <t>蜀鑫路店</t>
  </si>
  <si>
    <t>13550275493</t>
  </si>
  <si>
    <t>冯元香</t>
  </si>
  <si>
    <t>12463</t>
  </si>
  <si>
    <t>18683570710</t>
  </si>
  <si>
    <t>高星宇</t>
  </si>
  <si>
    <t>12934</t>
  </si>
  <si>
    <t>18215558093</t>
  </si>
  <si>
    <t>任远芳</t>
  </si>
  <si>
    <t>5701</t>
  </si>
  <si>
    <t>13438231312</t>
  </si>
  <si>
    <t>代曾莲</t>
  </si>
  <si>
    <t>13100</t>
  </si>
  <si>
    <t>18181901730</t>
  </si>
  <si>
    <t>张玲</t>
  </si>
  <si>
    <t>10890</t>
  </si>
  <si>
    <t>15881519813</t>
  </si>
  <si>
    <t>杨红</t>
  </si>
  <si>
    <t>12185</t>
  </si>
  <si>
    <t>13699440714</t>
  </si>
  <si>
    <t>沈艳洁</t>
  </si>
  <si>
    <t>12531</t>
  </si>
  <si>
    <t>14781410686</t>
  </si>
  <si>
    <t>李倩汝</t>
  </si>
  <si>
    <t>13253</t>
  </si>
  <si>
    <t>13709085606</t>
  </si>
  <si>
    <t>301_738</t>
  </si>
  <si>
    <t>杨文英</t>
  </si>
  <si>
    <t>6506</t>
  </si>
  <si>
    <t xml:space="preserve"> 蒲阳路药店</t>
  </si>
  <si>
    <t>13551035145</t>
  </si>
  <si>
    <t>单菊</t>
  </si>
  <si>
    <t>9130</t>
  </si>
  <si>
    <t>18200188130</t>
  </si>
  <si>
    <t>任嘉欣</t>
  </si>
  <si>
    <t>11330</t>
  </si>
  <si>
    <t>19940675708</t>
  </si>
  <si>
    <t>陈兴伦</t>
  </si>
  <si>
    <t>13180</t>
  </si>
  <si>
    <t>13541638503</t>
  </si>
  <si>
    <t>陈玉琴</t>
  </si>
  <si>
    <t>13407</t>
  </si>
  <si>
    <t>13648287742</t>
  </si>
  <si>
    <t>罗妍</t>
  </si>
  <si>
    <t>11333</t>
  </si>
  <si>
    <t>15182279670</t>
  </si>
  <si>
    <t>方晓敏</t>
  </si>
  <si>
    <t>8068</t>
  </si>
  <si>
    <t>13628007643</t>
  </si>
  <si>
    <t>李凤霞</t>
  </si>
  <si>
    <t>11871</t>
  </si>
  <si>
    <t>18728391167</t>
  </si>
  <si>
    <t>刁晓梅</t>
  </si>
  <si>
    <t>12470</t>
  </si>
  <si>
    <t>13541206505</t>
  </si>
  <si>
    <t>苏王雪</t>
  </si>
  <si>
    <t>13138</t>
  </si>
  <si>
    <t>18283591448</t>
  </si>
  <si>
    <t>谭凤旭</t>
  </si>
  <si>
    <t>8763</t>
  </si>
  <si>
    <t>13880827770</t>
  </si>
  <si>
    <t>邹媛媛</t>
  </si>
  <si>
    <t>13340</t>
  </si>
  <si>
    <t>15682029172</t>
  </si>
  <si>
    <t>黄鑫</t>
  </si>
  <si>
    <t>9689</t>
  </si>
  <si>
    <t>13540653306</t>
  </si>
  <si>
    <t>王佳</t>
  </si>
  <si>
    <t>12158</t>
  </si>
  <si>
    <t>18280295114</t>
  </si>
  <si>
    <t>杨萍</t>
  </si>
  <si>
    <t>12920</t>
  </si>
  <si>
    <t>营业员,实习生</t>
  </si>
  <si>
    <t>13438849455</t>
  </si>
  <si>
    <t>张丹</t>
  </si>
  <si>
    <t>11388</t>
  </si>
  <si>
    <t>18202861971</t>
  </si>
  <si>
    <t>熊雅洁</t>
  </si>
  <si>
    <t>13325</t>
  </si>
  <si>
    <t>18280402362</t>
  </si>
  <si>
    <t>301_108656</t>
  </si>
  <si>
    <t>朱春梅</t>
  </si>
  <si>
    <t>8489</t>
  </si>
  <si>
    <t>五津西路二药房</t>
  </si>
  <si>
    <t>13550364959</t>
  </si>
  <si>
    <t>舒思玉</t>
  </si>
  <si>
    <t>12190</t>
  </si>
  <si>
    <t>15884928537</t>
  </si>
  <si>
    <t>301_385</t>
  </si>
  <si>
    <t>廖文莉</t>
  </si>
  <si>
    <t>12566</t>
  </si>
  <si>
    <t xml:space="preserve"> 五津西路药店</t>
  </si>
  <si>
    <t>15008429262</t>
  </si>
  <si>
    <t>陈蓉3</t>
  </si>
  <si>
    <t>6505</t>
  </si>
  <si>
    <t>13679016272</t>
  </si>
  <si>
    <t>陈思涵</t>
  </si>
  <si>
    <t>13262</t>
  </si>
  <si>
    <t>15351364123</t>
  </si>
  <si>
    <t>马婷婷</t>
  </si>
  <si>
    <t>11619</t>
  </si>
  <si>
    <t>15802814039</t>
  </si>
  <si>
    <t>潘易</t>
  </si>
  <si>
    <t>13141</t>
  </si>
  <si>
    <t>17844547735</t>
  </si>
  <si>
    <t>孙莉</t>
  </si>
  <si>
    <t>11012</t>
  </si>
  <si>
    <t>13980088201</t>
  </si>
  <si>
    <t>莫晓菊</t>
  </si>
  <si>
    <t>4264</t>
  </si>
  <si>
    <t>13666223476</t>
  </si>
  <si>
    <t>邓婧</t>
  </si>
  <si>
    <t>11880</t>
  </si>
  <si>
    <t>15928550347</t>
  </si>
  <si>
    <t>张虹</t>
  </si>
  <si>
    <t>13222</t>
  </si>
  <si>
    <t>19160929327</t>
  </si>
  <si>
    <t>胡静</t>
  </si>
  <si>
    <t>12515</t>
  </si>
  <si>
    <t>15609056513</t>
  </si>
  <si>
    <t>赖千禧</t>
  </si>
  <si>
    <t>11078</t>
  </si>
  <si>
    <t>13541080866</t>
  </si>
  <si>
    <t>毛玉</t>
  </si>
  <si>
    <t>13304</t>
  </si>
  <si>
    <t>13778181614</t>
  </si>
  <si>
    <t>王芳</t>
  </si>
  <si>
    <t>12936</t>
  </si>
  <si>
    <t>13541052208</t>
  </si>
  <si>
    <t>沈长英</t>
  </si>
  <si>
    <t>12147</t>
  </si>
  <si>
    <t>19983812891</t>
  </si>
  <si>
    <t>孙秀琳</t>
  </si>
  <si>
    <t>12486</t>
  </si>
  <si>
    <t>13778148350</t>
  </si>
  <si>
    <t>庄静</t>
  </si>
  <si>
    <t>9112</t>
  </si>
  <si>
    <t>15108404845</t>
  </si>
  <si>
    <t>301_379</t>
  </si>
  <si>
    <t>赵荣彬</t>
  </si>
  <si>
    <t>13333</t>
  </si>
  <si>
    <t>土龙路药店</t>
  </si>
  <si>
    <t>13541831794</t>
  </si>
  <si>
    <t>林禹帅</t>
  </si>
  <si>
    <t>12255</t>
  </si>
  <si>
    <t>15608021952</t>
  </si>
  <si>
    <t>刘新</t>
  </si>
  <si>
    <t>6830</t>
  </si>
  <si>
    <t>18702869564</t>
  </si>
  <si>
    <t>陈郑萍</t>
  </si>
  <si>
    <t>13268</t>
  </si>
  <si>
    <t>13540409657</t>
  </si>
  <si>
    <t>贾益娟</t>
  </si>
  <si>
    <t>10953</t>
  </si>
  <si>
    <t>15397641768</t>
  </si>
  <si>
    <t>李海燕</t>
  </si>
  <si>
    <t>10468</t>
  </si>
  <si>
    <t>15982078771</t>
  </si>
  <si>
    <t>301_365</t>
  </si>
  <si>
    <t>陈旭</t>
  </si>
  <si>
    <t>13264</t>
  </si>
  <si>
    <t xml:space="preserve"> 光华村街药店</t>
  </si>
  <si>
    <t>18282819593</t>
  </si>
  <si>
    <t>唐礼萍</t>
  </si>
  <si>
    <t>11627</t>
  </si>
  <si>
    <t>13708230602</t>
  </si>
  <si>
    <t>孟天凤</t>
  </si>
  <si>
    <t>13145</t>
  </si>
  <si>
    <t>17313222502</t>
  </si>
  <si>
    <t>张丽</t>
  </si>
  <si>
    <t>11377</t>
  </si>
  <si>
    <t>17764988240</t>
  </si>
  <si>
    <t>程秋莎</t>
  </si>
  <si>
    <t>13261</t>
  </si>
  <si>
    <t>17764909973</t>
  </si>
  <si>
    <t>唐丽</t>
  </si>
  <si>
    <t>6965</t>
  </si>
  <si>
    <t>13547983395</t>
  </si>
  <si>
    <t>付雅雯</t>
  </si>
  <si>
    <t>12516</t>
  </si>
  <si>
    <t>18581598635</t>
  </si>
  <si>
    <t>宋丹</t>
  </si>
  <si>
    <t>12901</t>
  </si>
  <si>
    <t>13628012440</t>
  </si>
  <si>
    <t>邱小凡</t>
  </si>
  <si>
    <t>13134</t>
  </si>
  <si>
    <t>17345186769</t>
  </si>
  <si>
    <t>李梦菊</t>
  </si>
  <si>
    <t>11453</t>
  </si>
  <si>
    <t>18781426627</t>
  </si>
  <si>
    <t>付俐</t>
  </si>
  <si>
    <t>13273</t>
  </si>
  <si>
    <t>18981109725</t>
  </si>
  <si>
    <t>301_54</t>
  </si>
  <si>
    <t>韩艳梅</t>
  </si>
  <si>
    <t>6301</t>
  </si>
  <si>
    <t xml:space="preserve">  怀远店</t>
  </si>
  <si>
    <t>城郊二片&gt;川太极分公司&gt;1.5（2片怀远店）</t>
  </si>
  <si>
    <t>13548007758</t>
  </si>
  <si>
    <t>于春莲</t>
  </si>
  <si>
    <t>5471</t>
  </si>
  <si>
    <t>13880274200</t>
  </si>
  <si>
    <t>曹师</t>
  </si>
  <si>
    <t>11774</t>
  </si>
  <si>
    <t>18582468472</t>
  </si>
  <si>
    <t>7317</t>
  </si>
  <si>
    <t>13348958287</t>
  </si>
  <si>
    <t>李静1</t>
  </si>
  <si>
    <t>5880</t>
  </si>
  <si>
    <t>患者专员,配送员</t>
  </si>
  <si>
    <t>15680908656</t>
  </si>
  <si>
    <t>张婷婷</t>
  </si>
  <si>
    <t>13338</t>
  </si>
  <si>
    <t>19908310462</t>
  </si>
  <si>
    <t>任姗姗</t>
  </si>
  <si>
    <t>8113</t>
  </si>
  <si>
    <t>15208427715</t>
  </si>
  <si>
    <t>袁红桃</t>
  </si>
  <si>
    <t>12317</t>
  </si>
  <si>
    <t>18728423915</t>
  </si>
  <si>
    <t>付变荣</t>
  </si>
  <si>
    <t>13031</t>
  </si>
  <si>
    <t>18982013596</t>
  </si>
  <si>
    <t>何英</t>
  </si>
  <si>
    <t>6831</t>
  </si>
  <si>
    <t>15882093641</t>
  </si>
  <si>
    <t>严鑫</t>
  </si>
  <si>
    <t>13334</t>
  </si>
  <si>
    <t>18284863917</t>
  </si>
  <si>
    <t>301_713</t>
  </si>
  <si>
    <t>何丽萍</t>
  </si>
  <si>
    <t>6492</t>
  </si>
  <si>
    <t xml:space="preserve"> 都江堰聚源镇药店</t>
  </si>
  <si>
    <t>13072851659</t>
  </si>
  <si>
    <t>15182265723</t>
  </si>
  <si>
    <t>301_102567</t>
  </si>
  <si>
    <t>伍正群</t>
  </si>
  <si>
    <t>13204</t>
  </si>
  <si>
    <t>新津武阳西路店</t>
  </si>
  <si>
    <t>18328824520</t>
  </si>
  <si>
    <t>彭亚丹</t>
  </si>
  <si>
    <t>11903</t>
  </si>
  <si>
    <t>17340139663</t>
  </si>
  <si>
    <t>李远婷</t>
  </si>
  <si>
    <t>13205</t>
  </si>
  <si>
    <t>18145006338</t>
  </si>
  <si>
    <t>文淼</t>
  </si>
  <si>
    <t>12504</t>
  </si>
  <si>
    <t>18398159765</t>
  </si>
  <si>
    <t>301_102478</t>
  </si>
  <si>
    <t>郝晓林</t>
  </si>
  <si>
    <t>12894</t>
  </si>
  <si>
    <t>静明路药店</t>
  </si>
  <si>
    <t>15282044152</t>
  </si>
  <si>
    <t>任雪</t>
  </si>
  <si>
    <t>13122</t>
  </si>
  <si>
    <t>18848486150</t>
  </si>
  <si>
    <t>胡艳弘</t>
  </si>
  <si>
    <t>6814</t>
  </si>
  <si>
    <t>18080925676</t>
  </si>
  <si>
    <t>杜苏婷</t>
  </si>
  <si>
    <t>13271</t>
  </si>
  <si>
    <t>15882778810</t>
  </si>
  <si>
    <t>费诗尧</t>
  </si>
  <si>
    <t>10808</t>
  </si>
  <si>
    <t>13540831951</t>
  </si>
  <si>
    <t>杨秀娟</t>
  </si>
  <si>
    <t>6454</t>
  </si>
  <si>
    <t>15982087497</t>
  </si>
  <si>
    <t>刘双</t>
  </si>
  <si>
    <t>12502</t>
  </si>
  <si>
    <t>18349807032</t>
  </si>
  <si>
    <t>祁荣</t>
  </si>
  <si>
    <t>5954</t>
  </si>
  <si>
    <t>18380149610</t>
  </si>
  <si>
    <t>倪双</t>
  </si>
  <si>
    <t>13310</t>
  </si>
  <si>
    <t>13550577309</t>
  </si>
  <si>
    <t>林铃</t>
  </si>
  <si>
    <t>7707</t>
  </si>
  <si>
    <t>13458617630</t>
  </si>
  <si>
    <t>黄玲</t>
  </si>
  <si>
    <t>5519</t>
  </si>
  <si>
    <t>15002818839</t>
  </si>
  <si>
    <t>贾静</t>
  </si>
  <si>
    <t>5344</t>
  </si>
  <si>
    <t>13618040912</t>
  </si>
  <si>
    <t>徐泽洋</t>
  </si>
  <si>
    <t>13314</t>
  </si>
  <si>
    <t>19915541561</t>
  </si>
  <si>
    <t>301_587</t>
  </si>
  <si>
    <t>晏祥春</t>
  </si>
  <si>
    <t>6497</t>
  </si>
  <si>
    <t xml:space="preserve"> 都江堰景中路店</t>
  </si>
  <si>
    <t>18728458610</t>
  </si>
  <si>
    <t>杨梅</t>
  </si>
  <si>
    <t>13330</t>
  </si>
  <si>
    <t>13419161193</t>
  </si>
  <si>
    <t>程浩</t>
  </si>
  <si>
    <t>13178</t>
  </si>
  <si>
    <t>19881373483</t>
  </si>
  <si>
    <t>王李秋</t>
  </si>
  <si>
    <t>11483</t>
  </si>
  <si>
    <t>18349121810</t>
  </si>
  <si>
    <t>何思怡</t>
  </si>
  <si>
    <t>13283</t>
  </si>
  <si>
    <t>18782512935</t>
  </si>
  <si>
    <t>301_594</t>
  </si>
  <si>
    <t>李莎</t>
  </si>
  <si>
    <t>6148</t>
  </si>
  <si>
    <t>安仁镇千禧街药店</t>
  </si>
  <si>
    <t>18080126221</t>
  </si>
  <si>
    <t>谢红平</t>
  </si>
  <si>
    <t>13212</t>
  </si>
  <si>
    <t>13778475147</t>
  </si>
  <si>
    <t>刘勇</t>
  </si>
  <si>
    <t>12501</t>
  </si>
  <si>
    <t>15828743803</t>
  </si>
  <si>
    <t>陆英</t>
  </si>
  <si>
    <t>13299</t>
  </si>
  <si>
    <t>13320742931</t>
  </si>
  <si>
    <t>朱文艺</t>
  </si>
  <si>
    <t>11323</t>
  </si>
  <si>
    <t>18980277182</t>
  </si>
  <si>
    <t>李蕊如</t>
  </si>
  <si>
    <t>11109</t>
  </si>
  <si>
    <t>13980763267</t>
  </si>
  <si>
    <t>刘建芳</t>
  </si>
  <si>
    <t>12164</t>
  </si>
  <si>
    <t>15908122376</t>
  </si>
  <si>
    <t>马花</t>
  </si>
  <si>
    <t>13161</t>
  </si>
  <si>
    <t>15828203626</t>
  </si>
  <si>
    <t>刘芬</t>
  </si>
  <si>
    <t>7749</t>
  </si>
  <si>
    <t>13568894805</t>
  </si>
  <si>
    <t>蔡旌晶</t>
  </si>
  <si>
    <t>9822</t>
  </si>
  <si>
    <t>13086647972</t>
  </si>
  <si>
    <t>301_514</t>
  </si>
  <si>
    <t>张飘</t>
  </si>
  <si>
    <t>12338</t>
  </si>
  <si>
    <t>新津邓双店</t>
  </si>
  <si>
    <t>18202821307</t>
  </si>
  <si>
    <t>梁兰</t>
  </si>
  <si>
    <t>5407</t>
  </si>
  <si>
    <t>15281085953</t>
  </si>
  <si>
    <t>吕越</t>
  </si>
  <si>
    <t>13127</t>
  </si>
  <si>
    <t>18382357167</t>
  </si>
  <si>
    <t>晏玲</t>
  </si>
  <si>
    <t>7369</t>
  </si>
  <si>
    <t>15982290752</t>
  </si>
  <si>
    <t>杨科</t>
  </si>
  <si>
    <t>8073</t>
  </si>
  <si>
    <t>13709072053</t>
  </si>
  <si>
    <t>宋留艺</t>
  </si>
  <si>
    <t>8386</t>
  </si>
  <si>
    <t>18200212395</t>
  </si>
  <si>
    <t>黄霞</t>
  </si>
  <si>
    <t>13397</t>
  </si>
  <si>
    <t>17323088790</t>
  </si>
  <si>
    <t>李燕</t>
  </si>
  <si>
    <t>6121</t>
  </si>
  <si>
    <t>13551124920</t>
  </si>
  <si>
    <t>赵英</t>
  </si>
  <si>
    <t>990451</t>
  </si>
  <si>
    <t>15828087002</t>
  </si>
  <si>
    <t>宋晓倩</t>
  </si>
  <si>
    <t>13313</t>
  </si>
  <si>
    <t>18783497994</t>
  </si>
  <si>
    <t>张群</t>
  </si>
  <si>
    <t>6232</t>
  </si>
  <si>
    <t>15928559839</t>
  </si>
  <si>
    <t>301_539</t>
  </si>
  <si>
    <t>冯晓宇</t>
  </si>
  <si>
    <t>13185</t>
  </si>
  <si>
    <t>大邑子龙路店</t>
  </si>
  <si>
    <t>18881161443</t>
  </si>
  <si>
    <t>301_52</t>
  </si>
  <si>
    <t>罗雪琴</t>
  </si>
  <si>
    <t>11949</t>
  </si>
  <si>
    <t xml:space="preserve">  崇州中心店</t>
  </si>
  <si>
    <t>18482136459</t>
  </si>
  <si>
    <t>高源</t>
  </si>
  <si>
    <t>13188</t>
  </si>
  <si>
    <t>18048741357</t>
  </si>
  <si>
    <t>杨怡珩</t>
  </si>
  <si>
    <t>12482</t>
  </si>
  <si>
    <t>13281473276</t>
  </si>
  <si>
    <t>冯莉</t>
  </si>
  <si>
    <t>4444</t>
  </si>
  <si>
    <t>15828329446</t>
  </si>
  <si>
    <t>黄姣</t>
  </si>
  <si>
    <t>10951</t>
  </si>
  <si>
    <t>13550253522</t>
  </si>
  <si>
    <t>周红蓉</t>
  </si>
  <si>
    <t>5665</t>
  </si>
  <si>
    <t>13438365024</t>
  </si>
  <si>
    <t>陈宇</t>
  </si>
  <si>
    <t>13267</t>
  </si>
  <si>
    <t>19150129703</t>
  </si>
  <si>
    <t>301_712</t>
  </si>
  <si>
    <t>毛静静</t>
  </si>
  <si>
    <t>7050</t>
  </si>
  <si>
    <t>华泰路药店</t>
  </si>
  <si>
    <t>18628267508</t>
  </si>
  <si>
    <t>邹东梅</t>
  </si>
  <si>
    <t>11964</t>
  </si>
  <si>
    <t>13881784014</t>
  </si>
  <si>
    <t>杜泓橘</t>
  </si>
  <si>
    <t>13159</t>
  </si>
  <si>
    <t>15223862273</t>
  </si>
  <si>
    <t>杨沙艳</t>
  </si>
  <si>
    <t>12447</t>
  </si>
  <si>
    <t>15756369859</t>
  </si>
  <si>
    <t>张雪</t>
  </si>
  <si>
    <t>12954</t>
  </si>
  <si>
    <t>15181480258</t>
  </si>
  <si>
    <t>张琴</t>
  </si>
  <si>
    <t>5406</t>
  </si>
  <si>
    <t>13330962538</t>
  </si>
  <si>
    <t>301_391</t>
  </si>
  <si>
    <t>唐春燕</t>
  </si>
  <si>
    <t>13318</t>
  </si>
  <si>
    <t>金丝街药店</t>
  </si>
  <si>
    <t>15892298263</t>
  </si>
  <si>
    <t>吴阳</t>
  </si>
  <si>
    <t>5521</t>
  </si>
  <si>
    <t>15881063285</t>
  </si>
  <si>
    <t>李秀辉</t>
  </si>
  <si>
    <t>6733</t>
  </si>
  <si>
    <t>13551855040</t>
  </si>
  <si>
    <t>王晓雁</t>
  </si>
  <si>
    <t>11752</t>
  </si>
  <si>
    <t>13551228906</t>
  </si>
  <si>
    <t>唐静</t>
  </si>
  <si>
    <t>13223</t>
  </si>
  <si>
    <t>17760061590</t>
  </si>
  <si>
    <t>周金梅</t>
  </si>
  <si>
    <t>990176</t>
  </si>
  <si>
    <t>13678143347</t>
  </si>
  <si>
    <t>古素琼</t>
  </si>
  <si>
    <t>11372</t>
  </si>
  <si>
    <t>15528146467</t>
  </si>
  <si>
    <t>杨素</t>
  </si>
  <si>
    <t>13324</t>
  </si>
  <si>
    <t>18483676686</t>
  </si>
  <si>
    <t>吕彩霞</t>
  </si>
  <si>
    <t>7006</t>
  </si>
  <si>
    <t>18782148844</t>
  </si>
  <si>
    <t>陈丽梅</t>
  </si>
  <si>
    <t>9749</t>
  </si>
  <si>
    <t>13438387396</t>
  </si>
  <si>
    <t>邓银鑫</t>
  </si>
  <si>
    <t>11985</t>
  </si>
  <si>
    <t>17302858607</t>
  </si>
  <si>
    <t>辜瑞琪</t>
  </si>
  <si>
    <t>4044</t>
  </si>
  <si>
    <t>13880768966</t>
  </si>
  <si>
    <t>罗玮</t>
  </si>
  <si>
    <t>4022</t>
  </si>
  <si>
    <t>13730837524</t>
  </si>
  <si>
    <t>赵贝贝</t>
  </si>
  <si>
    <t>13328</t>
  </si>
  <si>
    <t>15808480944</t>
  </si>
  <si>
    <t>付蓉</t>
  </si>
  <si>
    <t>12186</t>
  </si>
  <si>
    <t>18224021758</t>
  </si>
  <si>
    <t>廖晓静</t>
  </si>
  <si>
    <t>13296</t>
  </si>
  <si>
    <t>18908228341</t>
  </si>
  <si>
    <t>韩守玉</t>
  </si>
  <si>
    <t>12454</t>
  </si>
  <si>
    <t>18200282561</t>
  </si>
  <si>
    <t>李英</t>
  </si>
  <si>
    <t>12953</t>
  </si>
  <si>
    <t>18202804239</t>
  </si>
  <si>
    <t>郑红艳</t>
  </si>
  <si>
    <t>4330</t>
  </si>
  <si>
    <t>13547860187</t>
  </si>
  <si>
    <t>董虎林</t>
  </si>
  <si>
    <t>13269</t>
  </si>
  <si>
    <t>13438105267</t>
  </si>
  <si>
    <t>马雪</t>
  </si>
  <si>
    <t>4311</t>
  </si>
  <si>
    <t>15881126786</t>
  </si>
  <si>
    <t>李馨怡</t>
  </si>
  <si>
    <t>12669</t>
  </si>
  <si>
    <t>13668235661</t>
  </si>
  <si>
    <t>雷馥聿</t>
  </si>
  <si>
    <t>13139</t>
  </si>
  <si>
    <t>18123380592</t>
  </si>
  <si>
    <t>熊小玲</t>
  </si>
  <si>
    <t>9320</t>
  </si>
  <si>
    <t>13518183885</t>
  </si>
  <si>
    <t>刘樽</t>
  </si>
  <si>
    <t>4246</t>
  </si>
  <si>
    <t>店长,营业员</t>
  </si>
  <si>
    <t>13688022150</t>
  </si>
  <si>
    <t>杨沫</t>
  </si>
  <si>
    <t>13227</t>
  </si>
  <si>
    <t>13990142671</t>
  </si>
  <si>
    <t>301_329</t>
  </si>
  <si>
    <t>吴霞</t>
  </si>
  <si>
    <t>11825</t>
  </si>
  <si>
    <t xml:space="preserve"> 温江店</t>
  </si>
  <si>
    <t>15608036698</t>
  </si>
  <si>
    <t>羊玉梅</t>
  </si>
  <si>
    <t>990035</t>
  </si>
  <si>
    <t>18702801956</t>
  </si>
  <si>
    <t>301_111064</t>
  </si>
  <si>
    <t>杨晓毅</t>
  </si>
  <si>
    <t>11490</t>
  </si>
  <si>
    <t>涌泉店</t>
  </si>
  <si>
    <t>15308069573</t>
  </si>
  <si>
    <t>易永红</t>
  </si>
  <si>
    <t>5347</t>
  </si>
  <si>
    <t>13438301259</t>
  </si>
  <si>
    <t>易月红</t>
  </si>
  <si>
    <t>11961</t>
  </si>
  <si>
    <t>13982291958</t>
  </si>
  <si>
    <t>张婷</t>
  </si>
  <si>
    <t>12880</t>
  </si>
  <si>
    <t>18349350465</t>
  </si>
  <si>
    <t>向海英</t>
  </si>
  <si>
    <t>4024</t>
  </si>
  <si>
    <t>13541182662</t>
  </si>
  <si>
    <t>何艳芬</t>
  </si>
  <si>
    <t>13286</t>
  </si>
  <si>
    <t>18202804752</t>
  </si>
  <si>
    <t>李佳岭</t>
  </si>
  <si>
    <t>9679</t>
  </si>
  <si>
    <t>13568832637</t>
  </si>
  <si>
    <t>朱静</t>
  </si>
  <si>
    <t>12468</t>
  </si>
  <si>
    <t>15802826416</t>
  </si>
  <si>
    <t>蔡小丽</t>
  </si>
  <si>
    <t>8338</t>
  </si>
  <si>
    <t>18180668183</t>
  </si>
  <si>
    <t>刘洋</t>
  </si>
  <si>
    <t>13300</t>
  </si>
  <si>
    <t>18349210344</t>
  </si>
  <si>
    <t>蒋爽</t>
  </si>
  <si>
    <t>13411</t>
  </si>
  <si>
    <t>15023200510</t>
  </si>
  <si>
    <t>张亚红</t>
  </si>
  <si>
    <t>11642</t>
  </si>
  <si>
    <t>18848476400</t>
  </si>
  <si>
    <t>孟小明</t>
  </si>
  <si>
    <t>6823</t>
  </si>
  <si>
    <t>13982210896</t>
  </si>
  <si>
    <t>魏小琴</t>
  </si>
  <si>
    <t>10177</t>
  </si>
  <si>
    <t>18628062559</t>
  </si>
  <si>
    <t>雷静</t>
  </si>
  <si>
    <t>13194</t>
  </si>
  <si>
    <t>19881379504</t>
  </si>
  <si>
    <t>刘晓燕</t>
  </si>
  <si>
    <t>11517</t>
  </si>
  <si>
    <t>15108309047</t>
  </si>
  <si>
    <t>周有惠</t>
  </si>
  <si>
    <t>5698</t>
  </si>
  <si>
    <t>13980016246</t>
  </si>
  <si>
    <t>孙镇平</t>
  </si>
  <si>
    <t>13316</t>
  </si>
  <si>
    <t>17340388441</t>
  </si>
  <si>
    <t>汤雪芹</t>
  </si>
  <si>
    <t>10932</t>
  </si>
  <si>
    <t>18328466239</t>
  </si>
  <si>
    <t>汪婷</t>
  </si>
  <si>
    <t>12135</t>
  </si>
  <si>
    <t>18334235564</t>
  </si>
  <si>
    <t>李艳萍</t>
  </si>
  <si>
    <t>12440</t>
  </si>
  <si>
    <t>13880824449</t>
  </si>
  <si>
    <t>13550650376</t>
  </si>
  <si>
    <t>301_549</t>
  </si>
  <si>
    <t>邓梁</t>
  </si>
  <si>
    <t>13183</t>
  </si>
  <si>
    <t xml:space="preserve"> 大邑县东壕沟段药店</t>
  </si>
  <si>
    <t>15700559871</t>
  </si>
  <si>
    <t>90.00</t>
  </si>
  <si>
    <t>费新览</t>
  </si>
  <si>
    <t>13130</t>
  </si>
  <si>
    <t>17828080585</t>
  </si>
  <si>
    <t>301_103199</t>
  </si>
  <si>
    <t>曾艳</t>
  </si>
  <si>
    <t>7666</t>
  </si>
  <si>
    <t>西林一街店</t>
  </si>
  <si>
    <t>18483690822</t>
  </si>
  <si>
    <t>郑娇</t>
  </si>
  <si>
    <t>11241</t>
  </si>
  <si>
    <t>15828106532</t>
  </si>
  <si>
    <t>李莹</t>
  </si>
  <si>
    <t>12471</t>
  </si>
  <si>
    <t>15528057023</t>
  </si>
  <si>
    <t>阮丽</t>
  </si>
  <si>
    <t>10886</t>
  </si>
  <si>
    <t>15928472226</t>
  </si>
  <si>
    <t>谭杨</t>
  </si>
  <si>
    <t>12371</t>
  </si>
  <si>
    <t>18482181804</t>
  </si>
  <si>
    <t>闵巧</t>
  </si>
  <si>
    <t>12136</t>
  </si>
  <si>
    <t>18180433587</t>
  </si>
  <si>
    <t>李雪</t>
  </si>
  <si>
    <t>12451</t>
  </si>
  <si>
    <t>18328665277</t>
  </si>
  <si>
    <t>杨莎</t>
  </si>
  <si>
    <t>12916</t>
  </si>
  <si>
    <t>17381996339</t>
  </si>
  <si>
    <t>毛茜</t>
  </si>
  <si>
    <t>11117</t>
  </si>
  <si>
    <t>18284583213</t>
  </si>
  <si>
    <t>301_572</t>
  </si>
  <si>
    <t>罗丽</t>
  </si>
  <si>
    <t>11058</t>
  </si>
  <si>
    <t>郫县东大街药店</t>
  </si>
  <si>
    <t>13980598776</t>
  </si>
  <si>
    <t>黄杨</t>
  </si>
  <si>
    <t>12921</t>
  </si>
  <si>
    <t>15982402692</t>
  </si>
  <si>
    <t>赵晓丹</t>
  </si>
  <si>
    <t>12538</t>
  </si>
  <si>
    <t>18483229465</t>
  </si>
  <si>
    <t>魏秀芳</t>
  </si>
  <si>
    <t>12746</t>
  </si>
  <si>
    <t>试用期人员,患者专员,配送员</t>
  </si>
  <si>
    <t>15809098922</t>
  </si>
  <si>
    <t>钟世豪</t>
  </si>
  <si>
    <t>12446</t>
  </si>
  <si>
    <t>17882218569</t>
  </si>
  <si>
    <t>牟彩云</t>
  </si>
  <si>
    <t>12184</t>
  </si>
  <si>
    <t>18224450628</t>
  </si>
  <si>
    <t>苏方惠</t>
  </si>
  <si>
    <t>12847</t>
  </si>
  <si>
    <t>13678183823</t>
  </si>
  <si>
    <t>301_102935</t>
  </si>
  <si>
    <t>王南萍</t>
  </si>
  <si>
    <t>13140</t>
  </si>
  <si>
    <t>童子街店</t>
  </si>
  <si>
    <t>15708429722</t>
  </si>
  <si>
    <t>301_101453</t>
  </si>
  <si>
    <t>贺春芳</t>
  </si>
  <si>
    <t>11866</t>
  </si>
  <si>
    <t>江安路店</t>
  </si>
  <si>
    <t>18728392031</t>
  </si>
  <si>
    <t>秦静茹</t>
  </si>
  <si>
    <t>12874</t>
  </si>
  <si>
    <t>18280581065</t>
  </si>
  <si>
    <t>周琳琰</t>
  </si>
  <si>
    <t>13337</t>
  </si>
  <si>
    <t>18781763108</t>
  </si>
  <si>
    <t>13880842247</t>
  </si>
  <si>
    <t>冯瑞坤</t>
  </si>
  <si>
    <t>12977</t>
  </si>
  <si>
    <t>18512853294</t>
  </si>
  <si>
    <t>陈发群</t>
  </si>
  <si>
    <t>13256</t>
  </si>
  <si>
    <t>15108166786</t>
  </si>
  <si>
    <t>吴洪瑶</t>
  </si>
  <si>
    <t>12623</t>
  </si>
  <si>
    <t>18181524064</t>
  </si>
  <si>
    <t>18349610276</t>
  </si>
  <si>
    <t xml:space="preserve"> 蒋晓琼</t>
  </si>
  <si>
    <t>990487</t>
  </si>
  <si>
    <t>15719433042</t>
  </si>
  <si>
    <t>涂思佩</t>
  </si>
  <si>
    <t>12377</t>
  </si>
  <si>
    <t>15982021336</t>
  </si>
  <si>
    <t>301_104430</t>
  </si>
  <si>
    <t>李文静</t>
  </si>
  <si>
    <t>12048</t>
  </si>
  <si>
    <t>中和大道店</t>
  </si>
  <si>
    <t>13551290052</t>
  </si>
  <si>
    <t>李艳红</t>
  </si>
  <si>
    <t>13202</t>
  </si>
  <si>
    <t>18180483556</t>
  </si>
  <si>
    <t>袁明霞</t>
  </si>
  <si>
    <t>13126</t>
  </si>
  <si>
    <t>13540072201</t>
  </si>
  <si>
    <t>徐平梅</t>
  </si>
  <si>
    <t>13404</t>
  </si>
  <si>
    <t>15125320363</t>
  </si>
  <si>
    <t>尤中磋</t>
  </si>
  <si>
    <t>13224</t>
  </si>
  <si>
    <t>18783709780</t>
  </si>
  <si>
    <t>杨伟钰</t>
  </si>
  <si>
    <t>7917</t>
  </si>
  <si>
    <t>15828153113</t>
  </si>
  <si>
    <t>谢琴</t>
  </si>
  <si>
    <t>4291</t>
  </si>
  <si>
    <t>营业员,患者专员,配送员</t>
  </si>
  <si>
    <t>13558826525</t>
  </si>
  <si>
    <t>陈遥</t>
  </si>
  <si>
    <t>13181</t>
  </si>
  <si>
    <t>13547975783</t>
  </si>
  <si>
    <t>陈凤珍</t>
  </si>
  <si>
    <t>10043</t>
  </si>
  <si>
    <t>15008232578</t>
  </si>
  <si>
    <t>蒋创</t>
  </si>
  <si>
    <t>13190</t>
  </si>
  <si>
    <t>15982631293</t>
  </si>
  <si>
    <t>肖瑶</t>
  </si>
  <si>
    <t>11231</t>
  </si>
  <si>
    <t>18408274784</t>
  </si>
  <si>
    <t>95.00</t>
  </si>
  <si>
    <t>黄艳</t>
  </si>
  <si>
    <t>11487</t>
  </si>
  <si>
    <t>13981786945</t>
  </si>
  <si>
    <t>梁静容</t>
  </si>
  <si>
    <t>12140</t>
  </si>
  <si>
    <t>15928746461</t>
  </si>
  <si>
    <t>王宇</t>
  </si>
  <si>
    <t>12412</t>
  </si>
  <si>
    <t>18380229297</t>
  </si>
  <si>
    <t>王俊</t>
  </si>
  <si>
    <t>11023</t>
  </si>
  <si>
    <t>18781986531</t>
  </si>
  <si>
    <t>杨蝶</t>
  </si>
  <si>
    <t>13408</t>
  </si>
  <si>
    <t>17345508862</t>
  </si>
  <si>
    <t>周莉</t>
  </si>
  <si>
    <t>4549</t>
  </si>
  <si>
    <t>15802812197</t>
  </si>
  <si>
    <t>301_591</t>
  </si>
  <si>
    <t>万义丽</t>
  </si>
  <si>
    <t>5764</t>
  </si>
  <si>
    <t xml:space="preserve"> 邛崃长安大道药店</t>
  </si>
  <si>
    <t>13608075022</t>
  </si>
  <si>
    <t>朱晓桃</t>
  </si>
  <si>
    <t>4301</t>
  </si>
  <si>
    <t>15928080454</t>
  </si>
  <si>
    <t>廖艳萍</t>
  </si>
  <si>
    <t>12909</t>
  </si>
  <si>
    <t>18615785589</t>
  </si>
  <si>
    <t>陈思宇</t>
  </si>
  <si>
    <t>13092</t>
  </si>
  <si>
    <t>18280136413</t>
  </si>
  <si>
    <t>段宁宁</t>
  </si>
  <si>
    <t>13270</t>
  </si>
  <si>
    <t>18402974018</t>
  </si>
  <si>
    <t>刘静</t>
  </si>
  <si>
    <t>12203</t>
  </si>
  <si>
    <t>15082543904</t>
  </si>
  <si>
    <t>赵雅丽</t>
  </si>
  <si>
    <t>12529</t>
  </si>
  <si>
    <t>15520667793</t>
  </si>
  <si>
    <t>李甜甜</t>
  </si>
  <si>
    <t>10186</t>
  </si>
  <si>
    <t>13982288497</t>
  </si>
  <si>
    <t>301_105267</t>
  </si>
  <si>
    <t>龚敏</t>
  </si>
  <si>
    <t>13279</t>
  </si>
  <si>
    <t>蜀汉路店</t>
  </si>
  <si>
    <t>18780557937</t>
  </si>
  <si>
    <t>朱玉梅</t>
  </si>
  <si>
    <t>4540</t>
  </si>
  <si>
    <t>13980567731</t>
  </si>
  <si>
    <t>覃顺红</t>
  </si>
  <si>
    <t>12052</t>
  </si>
  <si>
    <t>17780332209</t>
  </si>
  <si>
    <t>吴佩娟</t>
  </si>
  <si>
    <t>13209</t>
  </si>
  <si>
    <t>18483281781</t>
  </si>
  <si>
    <t>龚玉林</t>
  </si>
  <si>
    <t>12517</t>
  </si>
  <si>
    <t>15308064084</t>
  </si>
  <si>
    <t>301_727</t>
  </si>
  <si>
    <t>李小菲</t>
  </si>
  <si>
    <t>12915</t>
  </si>
  <si>
    <t>黄苑东街药店</t>
  </si>
  <si>
    <t>19827655851</t>
  </si>
  <si>
    <t>邓红梅</t>
  </si>
  <si>
    <t>10907</t>
  </si>
  <si>
    <t>13980868547</t>
  </si>
  <si>
    <t>冯静</t>
  </si>
  <si>
    <t>11596</t>
  </si>
  <si>
    <t>18011308605</t>
  </si>
  <si>
    <t>王轩</t>
  </si>
  <si>
    <t>13128</t>
  </si>
  <si>
    <t>18117814776</t>
  </si>
  <si>
    <t>旦增平措</t>
  </si>
  <si>
    <t>13450</t>
  </si>
  <si>
    <t>18989086379</t>
  </si>
  <si>
    <t>敬舒雅</t>
  </si>
  <si>
    <t>13288</t>
  </si>
  <si>
    <t>18780732295</t>
  </si>
  <si>
    <t>岳红</t>
  </si>
  <si>
    <t>13343</t>
  </si>
  <si>
    <t>15608033803</t>
  </si>
  <si>
    <t>廖薇</t>
  </si>
  <si>
    <t>13406</t>
  </si>
  <si>
    <t>15182690265</t>
  </si>
  <si>
    <t>李秀芳</t>
  </si>
  <si>
    <t>6456</t>
  </si>
  <si>
    <t>13981702634</t>
  </si>
  <si>
    <t>李秀丽</t>
  </si>
  <si>
    <t>13199</t>
  </si>
  <si>
    <t>15892562134</t>
  </si>
  <si>
    <t>谌美静</t>
  </si>
  <si>
    <t>11503</t>
  </si>
  <si>
    <t>13678089030</t>
  </si>
  <si>
    <t>姜孝杨</t>
  </si>
  <si>
    <t>10931</t>
  </si>
  <si>
    <t>18280441156</t>
  </si>
  <si>
    <t>阳玲</t>
  </si>
  <si>
    <t>10989</t>
  </si>
  <si>
    <t>18081122214</t>
  </si>
  <si>
    <t>高文棋</t>
  </si>
  <si>
    <t>4086</t>
  </si>
  <si>
    <t>15102868703</t>
  </si>
  <si>
    <t>唐钟发</t>
  </si>
  <si>
    <t>13319</t>
  </si>
  <si>
    <t>17608008071</t>
  </si>
  <si>
    <t>何晓阳</t>
  </si>
  <si>
    <t>6471</t>
  </si>
  <si>
    <t>15003433795</t>
  </si>
  <si>
    <t>贺凤</t>
  </si>
  <si>
    <t>13281</t>
  </si>
  <si>
    <t>18200428839</t>
  </si>
  <si>
    <t>梁娟</t>
  </si>
  <si>
    <t>8060</t>
  </si>
  <si>
    <t>18980971997</t>
  </si>
  <si>
    <t>高汝琳</t>
  </si>
  <si>
    <t>13187</t>
  </si>
  <si>
    <t>15196570717</t>
  </si>
  <si>
    <t>曾国平</t>
  </si>
  <si>
    <t>13177</t>
  </si>
  <si>
    <t>18919506749</t>
  </si>
  <si>
    <t>王依纯</t>
  </si>
  <si>
    <t>11799</t>
  </si>
  <si>
    <t>15828527522</t>
  </si>
  <si>
    <t>邱淋</t>
  </si>
  <si>
    <t>12844</t>
  </si>
  <si>
    <t>15244976005</t>
  </si>
  <si>
    <t>花晓轩</t>
  </si>
  <si>
    <t>13285</t>
  </si>
  <si>
    <t>18782126537</t>
  </si>
  <si>
    <t>姚莉</t>
  </si>
  <si>
    <t>13329</t>
  </si>
  <si>
    <t>13086488752</t>
  </si>
  <si>
    <t>杨晓岚</t>
  </si>
  <si>
    <t>13221</t>
  </si>
  <si>
    <t>18282783835</t>
  </si>
  <si>
    <t>向桂西</t>
  </si>
  <si>
    <t>12932</t>
  </si>
  <si>
    <t>17780175303</t>
  </si>
  <si>
    <t>熊小芳</t>
  </si>
  <si>
    <t>13323</t>
  </si>
  <si>
    <t>13419190834</t>
  </si>
  <si>
    <t>黄兴中</t>
  </si>
  <si>
    <t>4435</t>
  </si>
  <si>
    <t>13558669769</t>
  </si>
  <si>
    <t>蒋静</t>
  </si>
  <si>
    <t>12952</t>
  </si>
  <si>
    <t>16608016037</t>
  </si>
  <si>
    <t>王慧</t>
  </si>
  <si>
    <t>4518</t>
  </si>
  <si>
    <t>13550201080</t>
  </si>
  <si>
    <t>301_578</t>
  </si>
  <si>
    <t>刘丹</t>
  </si>
  <si>
    <t>13255</t>
  </si>
  <si>
    <t>华油路药店</t>
  </si>
  <si>
    <t>17612879154</t>
  </si>
  <si>
    <t>陈亭亭</t>
  </si>
  <si>
    <t>12744</t>
  </si>
  <si>
    <t>15008280795</t>
  </si>
  <si>
    <t>龚榆辉</t>
  </si>
  <si>
    <t>13189</t>
  </si>
  <si>
    <t>18011234147</t>
  </si>
  <si>
    <t>舒鑫</t>
  </si>
  <si>
    <t>13217</t>
  </si>
  <si>
    <t>18481239453</t>
  </si>
  <si>
    <t>范珂君</t>
  </si>
  <si>
    <t>12469</t>
  </si>
  <si>
    <t>18582861914</t>
  </si>
  <si>
    <t>彭勤</t>
  </si>
  <si>
    <t>10955</t>
  </si>
  <si>
    <t>13550168988</t>
  </si>
  <si>
    <t>罗绍梅</t>
  </si>
  <si>
    <t>13198</t>
  </si>
  <si>
    <t>13219907987</t>
  </si>
  <si>
    <t>李红梅</t>
  </si>
  <si>
    <t>4196</t>
  </si>
  <si>
    <t>15328052428</t>
  </si>
  <si>
    <t>邹颖</t>
  </si>
  <si>
    <t>13403</t>
  </si>
  <si>
    <t>17815132479</t>
  </si>
  <si>
    <t>何青蓉</t>
  </si>
  <si>
    <t>12906</t>
  </si>
  <si>
    <t>15082746508</t>
  </si>
  <si>
    <t>夏彩红</t>
  </si>
  <si>
    <t>9988</t>
  </si>
  <si>
    <t>13980528826</t>
  </si>
  <si>
    <t>熊廷妮</t>
  </si>
  <si>
    <t>13151</t>
  </si>
  <si>
    <t>15982255540</t>
  </si>
  <si>
    <t>罗霜</t>
  </si>
  <si>
    <t>13294</t>
  </si>
  <si>
    <t>18882015330</t>
  </si>
  <si>
    <t>王盛英</t>
  </si>
  <si>
    <t>11335</t>
  </si>
  <si>
    <t>15283301290</t>
  </si>
  <si>
    <t>彭桢</t>
  </si>
  <si>
    <t>13210</t>
  </si>
  <si>
    <t>17383466882</t>
  </si>
  <si>
    <t>黄洁欣</t>
  </si>
  <si>
    <t>12888</t>
  </si>
  <si>
    <t>18244282470</t>
  </si>
  <si>
    <t>曹琼</t>
  </si>
  <si>
    <t>7379</t>
  </si>
  <si>
    <t>18080925720</t>
  </si>
  <si>
    <t>李雪梅</t>
  </si>
  <si>
    <t>12449</t>
  </si>
  <si>
    <t>18584873940</t>
  </si>
  <si>
    <t>郭梦姣</t>
  </si>
  <si>
    <t>13039</t>
  </si>
  <si>
    <t>15982022757</t>
  </si>
  <si>
    <t>4529</t>
  </si>
  <si>
    <t>店长,患者专员,配送员</t>
  </si>
  <si>
    <t>15198255749</t>
  </si>
  <si>
    <t>李勤</t>
  </si>
  <si>
    <t>13001</t>
  </si>
  <si>
    <t>13648132819</t>
  </si>
  <si>
    <t>刘敏</t>
  </si>
  <si>
    <t>10900</t>
  </si>
  <si>
    <t>13541920931</t>
  </si>
  <si>
    <t>唐冬芳</t>
  </si>
  <si>
    <t>11178</t>
  </si>
  <si>
    <t>15108359504</t>
  </si>
  <si>
    <t>李浩东</t>
  </si>
  <si>
    <t>13193</t>
  </si>
  <si>
    <t>18190897303</t>
  </si>
  <si>
    <t>杨杰</t>
  </si>
  <si>
    <t>15390100218</t>
  </si>
  <si>
    <t>赵思怡</t>
  </si>
  <si>
    <t>13125</t>
  </si>
  <si>
    <t>19934407003</t>
  </si>
  <si>
    <t>窦潘</t>
  </si>
  <si>
    <t>6884</t>
  </si>
  <si>
    <t>13980802247</t>
  </si>
  <si>
    <t>李迎新</t>
  </si>
  <si>
    <t>11458</t>
  </si>
  <si>
    <t>15208392920</t>
  </si>
  <si>
    <t>吴凤兰</t>
  </si>
  <si>
    <t>8022</t>
  </si>
  <si>
    <t>15008445850</t>
  </si>
  <si>
    <t>陈香利</t>
  </si>
  <si>
    <t>13410</t>
  </si>
  <si>
    <t>17353157824</t>
  </si>
  <si>
    <t>甘俊莉</t>
  </si>
  <si>
    <t>11622</t>
  </si>
  <si>
    <t>18980197878</t>
  </si>
  <si>
    <t>谢敏</t>
  </si>
  <si>
    <t>12886</t>
  </si>
  <si>
    <t>18380213184</t>
  </si>
  <si>
    <t>李珍伟</t>
  </si>
  <si>
    <t>13208</t>
  </si>
  <si>
    <t>19881393106</t>
  </si>
  <si>
    <t>杨丽</t>
  </si>
  <si>
    <t>6537</t>
  </si>
  <si>
    <t>13551256215</t>
  </si>
  <si>
    <t>石倩</t>
  </si>
  <si>
    <t>13206</t>
  </si>
  <si>
    <t>18281636842</t>
  </si>
  <si>
    <t>鲁雪</t>
  </si>
  <si>
    <t>10893</t>
  </si>
  <si>
    <t>13540623213</t>
  </si>
  <si>
    <t>朱婷</t>
  </si>
  <si>
    <t>13207</t>
  </si>
  <si>
    <t>17308169255</t>
  </si>
  <si>
    <t>黄焰</t>
  </si>
  <si>
    <t>12157</t>
  </si>
  <si>
    <t>18227611077</t>
  </si>
  <si>
    <t>任红艳</t>
  </si>
  <si>
    <t>13164</t>
  </si>
  <si>
    <t>18090143656</t>
  </si>
  <si>
    <t>冯婧恩</t>
  </si>
  <si>
    <t>12462</t>
  </si>
  <si>
    <t>15182977644</t>
  </si>
  <si>
    <t>马燕</t>
  </si>
  <si>
    <t>13412</t>
  </si>
  <si>
    <t>18608572885</t>
  </si>
  <si>
    <t>李俊俐</t>
  </si>
  <si>
    <t>11318</t>
  </si>
  <si>
    <t>15008111371</t>
  </si>
  <si>
    <t>苏子欣</t>
  </si>
  <si>
    <t>13317</t>
  </si>
  <si>
    <t>18215517016</t>
  </si>
  <si>
    <t>欧双雪</t>
  </si>
  <si>
    <t>11762</t>
  </si>
  <si>
    <t>17390121719</t>
  </si>
  <si>
    <t>唐璇</t>
  </si>
  <si>
    <t>13129</t>
  </si>
  <si>
    <t>19938494965</t>
  </si>
  <si>
    <t>彭蓉</t>
  </si>
  <si>
    <t>7687</t>
  </si>
  <si>
    <t>18782091722</t>
  </si>
  <si>
    <t>谢玉涛</t>
  </si>
  <si>
    <t>9140</t>
  </si>
  <si>
    <t>15882428228</t>
  </si>
  <si>
    <t>陈玲</t>
  </si>
  <si>
    <t>12143</t>
  </si>
  <si>
    <t>15882382284</t>
  </si>
  <si>
    <t>刘青</t>
  </si>
  <si>
    <t>12911</t>
  </si>
  <si>
    <t>15882188138</t>
  </si>
  <si>
    <t>杨敔</t>
  </si>
  <si>
    <t>13336</t>
  </si>
  <si>
    <t>18208186792</t>
  </si>
  <si>
    <t>陈礼凤</t>
  </si>
  <si>
    <t>11363</t>
  </si>
  <si>
    <t>18160027885</t>
  </si>
  <si>
    <t>李思怡</t>
  </si>
  <si>
    <t>13143</t>
  </si>
  <si>
    <t>18782243840</t>
  </si>
  <si>
    <t>周燕</t>
  </si>
  <si>
    <t>9331</t>
  </si>
  <si>
    <t>15228994863</t>
  </si>
  <si>
    <t>廖红</t>
  </si>
  <si>
    <t>7388</t>
  </si>
  <si>
    <t>15928928200</t>
  </si>
  <si>
    <t>李蜜</t>
  </si>
  <si>
    <t>13196</t>
  </si>
  <si>
    <t>13666231629</t>
  </si>
  <si>
    <t>周思</t>
  </si>
  <si>
    <t>4147</t>
  </si>
  <si>
    <t>15982340622</t>
  </si>
  <si>
    <t>骆玲</t>
  </si>
  <si>
    <t>12467</t>
  </si>
  <si>
    <t>17828059096</t>
  </si>
  <si>
    <t>贾兰</t>
  </si>
  <si>
    <t>4304</t>
  </si>
  <si>
    <t>17780529356</t>
  </si>
  <si>
    <t>李穴增</t>
  </si>
  <si>
    <t>13298</t>
  </si>
  <si>
    <t>13551417639</t>
  </si>
  <si>
    <t>马昕</t>
  </si>
  <si>
    <t>9563</t>
  </si>
  <si>
    <t>13668288885</t>
  </si>
  <si>
    <t>钟海洋</t>
  </si>
  <si>
    <t>13335</t>
  </si>
  <si>
    <t>15828044020</t>
  </si>
  <si>
    <t>秦怡</t>
  </si>
  <si>
    <t>13409</t>
  </si>
  <si>
    <t>17823517901</t>
  </si>
  <si>
    <t>黎玉萍</t>
  </si>
  <si>
    <t>13303</t>
  </si>
  <si>
    <t>15008474662</t>
  </si>
  <si>
    <t>黄雨</t>
  </si>
  <si>
    <t>9328</t>
  </si>
  <si>
    <t>15308225301</t>
  </si>
  <si>
    <t>赵秋丽</t>
  </si>
  <si>
    <t>12898</t>
  </si>
  <si>
    <t>13228132635</t>
  </si>
  <si>
    <t>余志彬</t>
  </si>
  <si>
    <t>10613</t>
  </si>
  <si>
    <t>13648050786</t>
  </si>
  <si>
    <t>蒋润</t>
  </si>
  <si>
    <t>13144</t>
  </si>
  <si>
    <t>18181378516</t>
  </si>
  <si>
    <t>李媛</t>
  </si>
  <si>
    <t>9760</t>
  </si>
  <si>
    <t>18008023256</t>
  </si>
  <si>
    <t>钟雨良</t>
  </si>
  <si>
    <t>13339</t>
  </si>
  <si>
    <t>15528066725</t>
  </si>
  <si>
    <t>黄娟</t>
  </si>
  <si>
    <t>4188</t>
  </si>
  <si>
    <t>15228859362</t>
  </si>
  <si>
    <t>廖龙梅</t>
  </si>
  <si>
    <t>13195</t>
  </si>
  <si>
    <t>18383028923</t>
  </si>
  <si>
    <t>万雪倩</t>
  </si>
  <si>
    <t>12497</t>
  </si>
  <si>
    <t>18090153412</t>
  </si>
  <si>
    <t>李桂芳</t>
  </si>
  <si>
    <t>8972</t>
  </si>
  <si>
    <t>13308008624</t>
  </si>
  <si>
    <t>彭燕</t>
  </si>
  <si>
    <t>11329</t>
  </si>
  <si>
    <t>18781307647</t>
  </si>
  <si>
    <t>阳思怡</t>
  </si>
  <si>
    <t>13332</t>
  </si>
  <si>
    <t>19983545396</t>
  </si>
  <si>
    <t>郑娅玲</t>
  </si>
  <si>
    <t>13213</t>
  </si>
  <si>
    <t>15298220614</t>
  </si>
  <si>
    <t>高敏</t>
  </si>
  <si>
    <t>13186</t>
  </si>
  <si>
    <t>13219566180</t>
  </si>
  <si>
    <t>高玉</t>
  </si>
  <si>
    <t>13064</t>
  </si>
  <si>
    <t>13438887299</t>
  </si>
  <si>
    <t>廖苹</t>
  </si>
  <si>
    <t>11383</t>
  </si>
  <si>
    <t>15882210307</t>
  </si>
  <si>
    <t>杨萧</t>
  </si>
  <si>
    <t>13022</t>
  </si>
  <si>
    <t>18349317728</t>
  </si>
  <si>
    <t>牟小燕</t>
  </si>
  <si>
    <t>13308</t>
  </si>
  <si>
    <t>15682031729</t>
  </si>
  <si>
    <t>江月红</t>
  </si>
  <si>
    <t>5457</t>
  </si>
  <si>
    <t>13648074814</t>
  </si>
  <si>
    <t>魏存敏</t>
  </si>
  <si>
    <t>12846</t>
  </si>
  <si>
    <t>15298042070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</si>
</sst>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43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0"/>
    </font>
    <font>
      <b/>
      <sz val="10"/>
      <color rgb="FFFF0000"/>
      <name val="宋体"/>
      <charset val="0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E717CC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sz val="10"/>
      <name val="宋体"/>
      <charset val="0"/>
    </font>
    <font>
      <b/>
      <sz val="10"/>
      <color theme="1"/>
      <name val="宋体"/>
      <charset val="134"/>
      <scheme val="minor"/>
    </font>
    <font>
      <b/>
      <sz val="10"/>
      <color rgb="FFFF0000"/>
      <name val="Arial"/>
      <charset val="0"/>
    </font>
    <font>
      <b/>
      <sz val="10"/>
      <color rgb="FFE717CC"/>
      <name val="Arial"/>
      <charset val="0"/>
    </font>
    <font>
      <b/>
      <sz val="10"/>
      <color rgb="FFFF0000"/>
      <name val="宋体"/>
      <charset val="134"/>
      <scheme val="minor"/>
    </font>
    <font>
      <b/>
      <sz val="10"/>
      <color rgb="FFE717CC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0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5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0" fillId="7" borderId="8" applyNumberFormat="0" applyAlignment="0" applyProtection="0">
      <alignment vertical="center"/>
    </xf>
    <xf numFmtId="0" fontId="26" fillId="7" borderId="5" applyNumberFormat="0" applyAlignment="0" applyProtection="0">
      <alignment vertical="center"/>
    </xf>
    <xf numFmtId="0" fontId="36" fillId="19" borderId="11" applyNumberFormat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0" fontId="7" fillId="0" borderId="2" xfId="0" applyNumberFormat="1" applyFont="1" applyFill="1" applyBorder="1" applyAlignment="1">
      <alignment horizontal="center" vertical="center"/>
    </xf>
    <xf numFmtId="10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0" fontId="9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10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/>
    </xf>
    <xf numFmtId="176" fontId="1" fillId="4" borderId="2" xfId="0" applyNumberFormat="1" applyFont="1" applyFill="1" applyBorder="1" applyAlignment="1">
      <alignment horizontal="center" vertical="center"/>
    </xf>
    <xf numFmtId="176" fontId="14" fillId="4" borderId="2" xfId="0" applyNumberFormat="1" applyFont="1" applyFill="1" applyBorder="1" applyAlignment="1">
      <alignment horizontal="center" vertical="center"/>
    </xf>
    <xf numFmtId="176" fontId="15" fillId="4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176" fontId="14" fillId="4" borderId="2" xfId="0" applyNumberFormat="1" applyFont="1" applyFill="1" applyBorder="1" applyAlignment="1">
      <alignment horizontal="center" vertical="center"/>
    </xf>
    <xf numFmtId="176" fontId="1" fillId="5" borderId="2" xfId="0" applyNumberFormat="1" applyFont="1" applyFill="1" applyBorder="1" applyAlignment="1">
      <alignment horizontal="center" vertical="center"/>
    </xf>
    <xf numFmtId="176" fontId="14" fillId="5" borderId="2" xfId="0" applyNumberFormat="1" applyFont="1" applyFill="1" applyBorder="1" applyAlignment="1">
      <alignment horizontal="center" vertical="center"/>
    </xf>
    <xf numFmtId="176" fontId="14" fillId="5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10" fontId="15" fillId="4" borderId="2" xfId="0" applyNumberFormat="1" applyFont="1" applyFill="1" applyBorder="1" applyAlignment="1">
      <alignment horizontal="center" vertical="center"/>
    </xf>
    <xf numFmtId="176" fontId="15" fillId="5" borderId="2" xfId="0" applyNumberFormat="1" applyFont="1" applyFill="1" applyBorder="1" applyAlignment="1">
      <alignment horizontal="center" vertical="center"/>
    </xf>
    <xf numFmtId="10" fontId="15" fillId="5" borderId="2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176" fontId="18" fillId="0" borderId="2" xfId="0" applyNumberFormat="1" applyFont="1" applyFill="1" applyBorder="1" applyAlignment="1">
      <alignment horizontal="center" vertical="center"/>
    </xf>
    <xf numFmtId="176" fontId="19" fillId="0" borderId="2" xfId="0" applyNumberFormat="1" applyFont="1" applyFill="1" applyBorder="1" applyAlignment="1">
      <alignment horizontal="center" vertical="center"/>
    </xf>
    <xf numFmtId="10" fontId="17" fillId="0" borderId="2" xfId="0" applyNumberFormat="1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176" fontId="20" fillId="0" borderId="2" xfId="0" applyNumberFormat="1" applyFont="1" applyBorder="1" applyAlignment="1">
      <alignment horizontal="center" vertical="center"/>
    </xf>
    <xf numFmtId="176" fontId="21" fillId="0" borderId="3" xfId="0" applyNumberFormat="1" applyFont="1" applyBorder="1" applyAlignment="1">
      <alignment horizontal="center" vertical="center"/>
    </xf>
    <xf numFmtId="10" fontId="17" fillId="4" borderId="2" xfId="0" applyNumberFormat="1" applyFont="1" applyFill="1" applyBorder="1" applyAlignment="1">
      <alignment horizontal="center" vertical="center"/>
    </xf>
    <xf numFmtId="10" fontId="17" fillId="5" borderId="2" xfId="0" applyNumberFormat="1" applyFont="1" applyFill="1" applyBorder="1" applyAlignment="1">
      <alignment horizontal="center" vertical="center"/>
    </xf>
    <xf numFmtId="176" fontId="20" fillId="0" borderId="2" xfId="0" applyNumberFormat="1" applyFont="1" applyBorder="1" applyAlignment="1">
      <alignment horizontal="center" vertical="center"/>
    </xf>
    <xf numFmtId="176" fontId="21" fillId="0" borderId="4" xfId="0" applyNumberFormat="1" applyFont="1" applyBorder="1" applyAlignment="1">
      <alignment horizontal="center" vertical="center"/>
    </xf>
    <xf numFmtId="10" fontId="13" fillId="4" borderId="2" xfId="0" applyNumberFormat="1" applyFont="1" applyFill="1" applyBorder="1" applyAlignment="1">
      <alignment horizontal="center" vertical="center"/>
    </xf>
    <xf numFmtId="10" fontId="13" fillId="5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2" fillId="0" borderId="2" xfId="0" applyNumberFormat="1" applyFont="1" applyBorder="1" applyAlignment="1">
      <alignment horizontal="center" vertical="center"/>
    </xf>
    <xf numFmtId="176" fontId="13" fillId="0" borderId="2" xfId="0" applyNumberFormat="1" applyFont="1" applyBorder="1" applyAlignment="1">
      <alignment horizontal="center" vertical="center"/>
    </xf>
    <xf numFmtId="10" fontId="11" fillId="5" borderId="2" xfId="0" applyNumberFormat="1" applyFont="1" applyFill="1" applyBorder="1" applyAlignment="1">
      <alignment horizontal="center" vertical="center"/>
    </xf>
    <xf numFmtId="10" fontId="22" fillId="5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0" fontId="11" fillId="4" borderId="2" xfId="0" applyNumberFormat="1" applyFont="1" applyFill="1" applyBorder="1" applyAlignment="1">
      <alignment horizontal="center" vertical="center"/>
    </xf>
    <xf numFmtId="176" fontId="12" fillId="0" borderId="2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23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10" fontId="12" fillId="4" borderId="2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6" fillId="0" borderId="2" xfId="0" applyFont="1" applyFill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/>
    </xf>
    <xf numFmtId="10" fontId="14" fillId="5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E717CC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32"/>
  <sheetViews>
    <sheetView tabSelected="1" topLeftCell="C10" workbookViewId="0">
      <selection activeCell="C16" sqref="C16"/>
    </sheetView>
  </sheetViews>
  <sheetFormatPr defaultColWidth="9" defaultRowHeight="13.5"/>
  <cols>
    <col min="1" max="1" width="4.75" style="17" customWidth="1"/>
    <col min="2" max="2" width="7.5" style="17" customWidth="1"/>
    <col min="3" max="3" width="28.375" style="18" customWidth="1"/>
    <col min="4" max="4" width="13.375" style="18" customWidth="1"/>
    <col min="5" max="5" width="11.125" style="19" hidden="1" customWidth="1"/>
    <col min="6" max="6" width="10" style="19" customWidth="1"/>
    <col min="7" max="7" width="8.5" style="19" hidden="1" customWidth="1"/>
    <col min="8" max="8" width="9.875" style="19" customWidth="1"/>
    <col min="9" max="9" width="8" style="20" hidden="1" customWidth="1"/>
    <col min="10" max="10" width="9.25" style="19" hidden="1" customWidth="1"/>
    <col min="11" max="11" width="9.125" style="19" customWidth="1"/>
    <col min="12" max="12" width="8.875" style="19" hidden="1" customWidth="1"/>
    <col min="13" max="13" width="10" style="19" customWidth="1"/>
    <col min="14" max="14" width="7.5" style="20" hidden="1" customWidth="1"/>
    <col min="15" max="15" width="11" style="21" customWidth="1"/>
    <col min="16" max="16" width="10" style="22" customWidth="1"/>
    <col min="17" max="20" width="8.75" style="23" customWidth="1"/>
    <col min="21" max="21" width="6.25" style="24" customWidth="1"/>
    <col min="22" max="22" width="8.625" style="25" customWidth="1"/>
    <col min="23" max="23" width="8.625" style="26" customWidth="1"/>
    <col min="24" max="24" width="7.25" style="22" customWidth="1"/>
    <col min="25" max="25" width="9.125" style="27" customWidth="1"/>
    <col min="26" max="16384" width="9" style="28"/>
  </cols>
  <sheetData>
    <row r="1" s="16" customFormat="1" spans="1: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50"/>
      <c r="V1" s="51"/>
      <c r="W1" s="52"/>
      <c r="X1" s="29"/>
      <c r="Y1" s="71"/>
    </row>
    <row r="2" spans="1:24">
      <c r="A2" s="30" t="s">
        <v>1</v>
      </c>
      <c r="B2" s="30" t="s">
        <v>2</v>
      </c>
      <c r="C2" s="30" t="s">
        <v>3</v>
      </c>
      <c r="D2" s="31" t="s">
        <v>4</v>
      </c>
      <c r="E2" s="32"/>
      <c r="F2" s="33" t="s">
        <v>5</v>
      </c>
      <c r="G2" s="33"/>
      <c r="H2" s="33"/>
      <c r="I2" s="37"/>
      <c r="J2" s="38"/>
      <c r="K2" s="39" t="s">
        <v>6</v>
      </c>
      <c r="L2" s="39"/>
      <c r="M2" s="39"/>
      <c r="N2" s="40"/>
      <c r="O2" s="41" t="s">
        <v>7</v>
      </c>
      <c r="P2" s="41"/>
      <c r="Q2" s="53" t="s">
        <v>8</v>
      </c>
      <c r="R2" s="53"/>
      <c r="S2" s="53"/>
      <c r="T2" s="53"/>
      <c r="U2" s="54" t="s">
        <v>9</v>
      </c>
      <c r="V2" s="55"/>
      <c r="W2" s="56" t="s">
        <v>10</v>
      </c>
      <c r="X2" s="45" t="s">
        <v>11</v>
      </c>
    </row>
    <row r="3" s="16" customFormat="1" spans="1:25">
      <c r="A3" s="30"/>
      <c r="B3" s="30"/>
      <c r="C3" s="30"/>
      <c r="D3" s="31"/>
      <c r="E3" s="34" t="s">
        <v>12</v>
      </c>
      <c r="F3" s="34" t="s">
        <v>13</v>
      </c>
      <c r="G3" s="34" t="s">
        <v>14</v>
      </c>
      <c r="H3" s="34" t="s">
        <v>15</v>
      </c>
      <c r="I3" s="42" t="s">
        <v>16</v>
      </c>
      <c r="J3" s="43" t="s">
        <v>12</v>
      </c>
      <c r="K3" s="43" t="s">
        <v>13</v>
      </c>
      <c r="L3" s="43" t="s">
        <v>14</v>
      </c>
      <c r="M3" s="43" t="s">
        <v>15</v>
      </c>
      <c r="N3" s="44" t="s">
        <v>16</v>
      </c>
      <c r="O3" s="41" t="s">
        <v>12</v>
      </c>
      <c r="P3" s="45" t="s">
        <v>14</v>
      </c>
      <c r="Q3" s="57" t="s">
        <v>17</v>
      </c>
      <c r="R3" s="57" t="s">
        <v>18</v>
      </c>
      <c r="S3" s="58" t="s">
        <v>19</v>
      </c>
      <c r="T3" s="58" t="s">
        <v>20</v>
      </c>
      <c r="U3" s="54" t="s">
        <v>12</v>
      </c>
      <c r="V3" s="59" t="s">
        <v>21</v>
      </c>
      <c r="W3" s="60"/>
      <c r="X3" s="45"/>
      <c r="Y3" s="71"/>
    </row>
    <row r="4" s="16" customFormat="1" spans="1:25">
      <c r="A4" s="35">
        <v>1</v>
      </c>
      <c r="B4" s="35">
        <v>511</v>
      </c>
      <c r="C4" s="36" t="s">
        <v>22</v>
      </c>
      <c r="D4" s="36" t="s">
        <v>23</v>
      </c>
      <c r="E4" s="32">
        <v>9300</v>
      </c>
      <c r="F4" s="32">
        <f>E4*3</f>
        <v>27900</v>
      </c>
      <c r="G4" s="32">
        <v>2441.40261794593</v>
      </c>
      <c r="H4" s="32">
        <f>G4*3</f>
        <v>7324.20785383779</v>
      </c>
      <c r="I4" s="46">
        <v>0.262516410531821</v>
      </c>
      <c r="J4" s="38">
        <v>11160</v>
      </c>
      <c r="K4" s="38">
        <f>J4*3</f>
        <v>33480</v>
      </c>
      <c r="L4" s="38">
        <v>2764.49887929963</v>
      </c>
      <c r="M4" s="38">
        <f>L4*3</f>
        <v>8293.49663789889</v>
      </c>
      <c r="N4" s="47">
        <v>0.247714953342261</v>
      </c>
      <c r="O4" s="48">
        <v>49407.8</v>
      </c>
      <c r="P4" s="49">
        <v>13633.24</v>
      </c>
      <c r="Q4" s="61">
        <f>O4/F4</f>
        <v>1.77088888888889</v>
      </c>
      <c r="R4" s="61">
        <f>P4/H4</f>
        <v>1.86139447051006</v>
      </c>
      <c r="S4" s="62">
        <f>O4/K4</f>
        <v>1.47574074074074</v>
      </c>
      <c r="T4" s="62">
        <f>P4/M4</f>
        <v>1.64384705212275</v>
      </c>
      <c r="U4" s="63">
        <v>500</v>
      </c>
      <c r="V4" s="64">
        <f>(P4-H4)*0.2</f>
        <v>1261.80642923244</v>
      </c>
      <c r="W4" s="65">
        <f>U4+V4</f>
        <v>1761.80642923244</v>
      </c>
      <c r="X4" s="45"/>
      <c r="Y4" s="71"/>
    </row>
    <row r="5" spans="1:24">
      <c r="A5" s="35">
        <v>2</v>
      </c>
      <c r="B5" s="35">
        <v>514</v>
      </c>
      <c r="C5" s="36" t="s">
        <v>24</v>
      </c>
      <c r="D5" s="36" t="s">
        <v>25</v>
      </c>
      <c r="E5" s="32">
        <v>10000</v>
      </c>
      <c r="F5" s="32">
        <f>E5*3</f>
        <v>30000</v>
      </c>
      <c r="G5" s="32">
        <v>3000</v>
      </c>
      <c r="H5" s="32">
        <f>G5*3</f>
        <v>9000</v>
      </c>
      <c r="I5" s="46">
        <v>0.3</v>
      </c>
      <c r="J5" s="38">
        <v>12000</v>
      </c>
      <c r="K5" s="38">
        <f>J5*3</f>
        <v>36000</v>
      </c>
      <c r="L5" s="38">
        <v>3360</v>
      </c>
      <c r="M5" s="38">
        <f>L5*3</f>
        <v>10080</v>
      </c>
      <c r="N5" s="47">
        <v>0.28</v>
      </c>
      <c r="O5" s="48">
        <v>52975.11</v>
      </c>
      <c r="P5" s="49">
        <v>14971.41</v>
      </c>
      <c r="Q5" s="61">
        <f>O5/F5</f>
        <v>1.765837</v>
      </c>
      <c r="R5" s="61">
        <f>P5/H5</f>
        <v>1.66349</v>
      </c>
      <c r="S5" s="62">
        <f>O5/K5</f>
        <v>1.47153083333333</v>
      </c>
      <c r="T5" s="62">
        <f>P5/M5</f>
        <v>1.48525892857143</v>
      </c>
      <c r="U5" s="63">
        <v>500</v>
      </c>
      <c r="V5" s="64">
        <f t="shared" ref="V5:V36" si="0">(P5-H5)*0.2</f>
        <v>1194.282</v>
      </c>
      <c r="W5" s="65">
        <f t="shared" ref="W5:W36" si="1">U5+V5</f>
        <v>1694.282</v>
      </c>
      <c r="X5" s="49"/>
    </row>
    <row r="6" spans="1:24">
      <c r="A6" s="35">
        <v>3</v>
      </c>
      <c r="B6" s="35">
        <v>343</v>
      </c>
      <c r="C6" s="36" t="s">
        <v>26</v>
      </c>
      <c r="D6" s="36" t="s">
        <v>27</v>
      </c>
      <c r="E6" s="32">
        <v>18000</v>
      </c>
      <c r="F6" s="32">
        <f>E6*3</f>
        <v>54000</v>
      </c>
      <c r="G6" s="32">
        <v>4619.08511804904</v>
      </c>
      <c r="H6" s="32">
        <f>G6*3</f>
        <v>13857.2553541471</v>
      </c>
      <c r="I6" s="46">
        <v>0.256615839891613</v>
      </c>
      <c r="J6" s="38">
        <v>21600</v>
      </c>
      <c r="K6" s="38">
        <f>J6*3</f>
        <v>64800</v>
      </c>
      <c r="L6" s="38">
        <v>5230.37680813978</v>
      </c>
      <c r="M6" s="38">
        <f>L6*3</f>
        <v>15691.1304244193</v>
      </c>
      <c r="N6" s="47">
        <v>0.242147074450916</v>
      </c>
      <c r="O6" s="48">
        <v>94921.99</v>
      </c>
      <c r="P6" s="49">
        <v>23852.78</v>
      </c>
      <c r="Q6" s="61">
        <f>O6/F6</f>
        <v>1.75781462962963</v>
      </c>
      <c r="R6" s="61">
        <f>P6/H6</f>
        <v>1.72132066490797</v>
      </c>
      <c r="S6" s="62">
        <f>O6/K6</f>
        <v>1.46484552469136</v>
      </c>
      <c r="T6" s="62">
        <f>P6/M6</f>
        <v>1.52014414225243</v>
      </c>
      <c r="U6" s="63">
        <v>500</v>
      </c>
      <c r="V6" s="64">
        <f t="shared" si="0"/>
        <v>1999.10492917058</v>
      </c>
      <c r="W6" s="65">
        <f t="shared" si="1"/>
        <v>2499.10492917058</v>
      </c>
      <c r="X6" s="49"/>
    </row>
    <row r="7" spans="1:24">
      <c r="A7" s="35">
        <v>4</v>
      </c>
      <c r="B7" s="35">
        <v>748</v>
      </c>
      <c r="C7" s="36" t="s">
        <v>28</v>
      </c>
      <c r="D7" s="36" t="s">
        <v>29</v>
      </c>
      <c r="E7" s="32">
        <v>7200</v>
      </c>
      <c r="F7" s="32">
        <f>E7*3</f>
        <v>21600</v>
      </c>
      <c r="G7" s="32">
        <v>2031.29135454614</v>
      </c>
      <c r="H7" s="32">
        <f>G7*3</f>
        <v>6093.87406363842</v>
      </c>
      <c r="I7" s="46">
        <v>0.28212379924252</v>
      </c>
      <c r="J7" s="38">
        <v>8640</v>
      </c>
      <c r="K7" s="38">
        <f>J7*3</f>
        <v>25920</v>
      </c>
      <c r="L7" s="38">
        <v>2300.11331678608</v>
      </c>
      <c r="M7" s="38">
        <f>L7*3</f>
        <v>6900.33995035824</v>
      </c>
      <c r="N7" s="47">
        <v>0.266216819072463</v>
      </c>
      <c r="O7" s="48">
        <v>37878.51</v>
      </c>
      <c r="P7" s="49">
        <v>8622.28</v>
      </c>
      <c r="Q7" s="61">
        <f>O7/F7</f>
        <v>1.75363472222222</v>
      </c>
      <c r="R7" s="61">
        <f>P7/H7</f>
        <v>1.41490945004071</v>
      </c>
      <c r="S7" s="62">
        <f>O7/K7</f>
        <v>1.46136226851852</v>
      </c>
      <c r="T7" s="62">
        <f>P7/M7</f>
        <v>1.24954423434636</v>
      </c>
      <c r="U7" s="63">
        <v>500</v>
      </c>
      <c r="V7" s="64">
        <f t="shared" si="0"/>
        <v>505.681187272316</v>
      </c>
      <c r="W7" s="65">
        <f t="shared" si="1"/>
        <v>1005.68118727232</v>
      </c>
      <c r="X7" s="49"/>
    </row>
    <row r="8" spans="1:24">
      <c r="A8" s="35">
        <v>5</v>
      </c>
      <c r="B8" s="35">
        <v>546</v>
      </c>
      <c r="C8" s="36" t="s">
        <v>30</v>
      </c>
      <c r="D8" s="36" t="s">
        <v>31</v>
      </c>
      <c r="E8" s="32">
        <v>12000</v>
      </c>
      <c r="F8" s="32">
        <f>E8*3</f>
        <v>36000</v>
      </c>
      <c r="G8" s="32">
        <v>3840</v>
      </c>
      <c r="H8" s="32">
        <f>G8*3</f>
        <v>11520</v>
      </c>
      <c r="I8" s="46">
        <v>0.32</v>
      </c>
      <c r="J8" s="38">
        <v>14400</v>
      </c>
      <c r="K8" s="38">
        <f>J8*3</f>
        <v>43200</v>
      </c>
      <c r="L8" s="38">
        <v>4455.24997540478</v>
      </c>
      <c r="M8" s="38">
        <f>L8*3</f>
        <v>13365.7499262143</v>
      </c>
      <c r="N8" s="47">
        <v>0.30939235940311</v>
      </c>
      <c r="O8" s="48">
        <v>59273.41</v>
      </c>
      <c r="P8" s="49">
        <v>16003.39</v>
      </c>
      <c r="Q8" s="61">
        <f>O8/F8</f>
        <v>1.64648361111111</v>
      </c>
      <c r="R8" s="61">
        <f>P8/H8</f>
        <v>1.38918315972222</v>
      </c>
      <c r="S8" s="62">
        <f>O8/K8</f>
        <v>1.37206967592593</v>
      </c>
      <c r="T8" s="62">
        <f>P8/M8</f>
        <v>1.19734321593227</v>
      </c>
      <c r="U8" s="63">
        <v>500</v>
      </c>
      <c r="V8" s="64">
        <f t="shared" si="0"/>
        <v>896.678</v>
      </c>
      <c r="W8" s="65">
        <f t="shared" si="1"/>
        <v>1396.678</v>
      </c>
      <c r="X8" s="49"/>
    </row>
    <row r="9" spans="1:24">
      <c r="A9" s="35">
        <v>6</v>
      </c>
      <c r="B9" s="35">
        <v>101453</v>
      </c>
      <c r="C9" s="36" t="s">
        <v>32</v>
      </c>
      <c r="D9" s="36" t="s">
        <v>33</v>
      </c>
      <c r="E9" s="32">
        <v>8750</v>
      </c>
      <c r="F9" s="32">
        <f>E9*3</f>
        <v>26250</v>
      </c>
      <c r="G9" s="32">
        <v>2742.59668081378</v>
      </c>
      <c r="H9" s="32">
        <f>G9*3</f>
        <v>8227.79004244134</v>
      </c>
      <c r="I9" s="46">
        <v>0.313439620664433</v>
      </c>
      <c r="J9" s="38">
        <v>10500</v>
      </c>
      <c r="K9" s="38">
        <f>J9*3</f>
        <v>31500</v>
      </c>
      <c r="L9" s="38">
        <v>3105.5530926151</v>
      </c>
      <c r="M9" s="38">
        <f>L9*3</f>
        <v>9316.6592778453</v>
      </c>
      <c r="N9" s="47">
        <v>0.295766961201438</v>
      </c>
      <c r="O9" s="48">
        <v>41583.56</v>
      </c>
      <c r="P9" s="49">
        <v>12104.28</v>
      </c>
      <c r="Q9" s="61">
        <f>O9/F9</f>
        <v>1.58413561904762</v>
      </c>
      <c r="R9" s="61">
        <f>P9/H9</f>
        <v>1.47114595019593</v>
      </c>
      <c r="S9" s="62">
        <f>O9/K9</f>
        <v>1.32011301587302</v>
      </c>
      <c r="T9" s="62">
        <f>P9/M9</f>
        <v>1.29920818600542</v>
      </c>
      <c r="U9" s="63">
        <v>500</v>
      </c>
      <c r="V9" s="64">
        <f t="shared" si="0"/>
        <v>775.297991511732</v>
      </c>
      <c r="W9" s="65">
        <f t="shared" si="1"/>
        <v>1275.29799151173</v>
      </c>
      <c r="X9" s="49"/>
    </row>
    <row r="10" spans="1:24">
      <c r="A10" s="35">
        <v>7</v>
      </c>
      <c r="B10" s="35">
        <v>379</v>
      </c>
      <c r="C10" s="36" t="s">
        <v>34</v>
      </c>
      <c r="D10" s="36" t="s">
        <v>27</v>
      </c>
      <c r="E10" s="32">
        <v>9500</v>
      </c>
      <c r="F10" s="32">
        <f>E10*3</f>
        <v>28500</v>
      </c>
      <c r="G10" s="32">
        <v>2480.84475387008</v>
      </c>
      <c r="H10" s="32">
        <f>G10*3</f>
        <v>7442.53426161024</v>
      </c>
      <c r="I10" s="46">
        <v>0.261141553038956</v>
      </c>
      <c r="J10" s="38">
        <v>11400</v>
      </c>
      <c r="K10" s="38">
        <f>J10*3</f>
        <v>34200</v>
      </c>
      <c r="L10" s="38">
        <v>2809.16080427586</v>
      </c>
      <c r="M10" s="38">
        <f>L10*3</f>
        <v>8427.48241282758</v>
      </c>
      <c r="N10" s="47">
        <v>0.246417614410163</v>
      </c>
      <c r="O10" s="48">
        <v>44852.01</v>
      </c>
      <c r="P10" s="49">
        <v>11301.14</v>
      </c>
      <c r="Q10" s="61">
        <f>O10/F10</f>
        <v>1.57375473684211</v>
      </c>
      <c r="R10" s="61">
        <f>P10/H10</f>
        <v>1.51845320461513</v>
      </c>
      <c r="S10" s="62">
        <f>O10/K10</f>
        <v>1.31146228070175</v>
      </c>
      <c r="T10" s="62">
        <f>P10/M10</f>
        <v>1.34098648284313</v>
      </c>
      <c r="U10" s="63">
        <v>500</v>
      </c>
      <c r="V10" s="64">
        <f t="shared" si="0"/>
        <v>771.721147677952</v>
      </c>
      <c r="W10" s="65">
        <f t="shared" si="1"/>
        <v>1271.72114767795</v>
      </c>
      <c r="X10" s="49"/>
    </row>
    <row r="11" spans="1:24">
      <c r="A11" s="35">
        <v>8</v>
      </c>
      <c r="B11" s="35">
        <v>373</v>
      </c>
      <c r="C11" s="36" t="s">
        <v>35</v>
      </c>
      <c r="D11" s="36" t="s">
        <v>23</v>
      </c>
      <c r="E11" s="32">
        <v>12000</v>
      </c>
      <c r="F11" s="32">
        <f>E11*3</f>
        <v>36000</v>
      </c>
      <c r="G11" s="32">
        <v>3145.70176995068</v>
      </c>
      <c r="H11" s="32">
        <f>G11*3</f>
        <v>9437.10530985204</v>
      </c>
      <c r="I11" s="46">
        <v>0.262141814162557</v>
      </c>
      <c r="J11" s="38">
        <v>14400</v>
      </c>
      <c r="K11" s="38">
        <f>J11*3</f>
        <v>43200</v>
      </c>
      <c r="L11" s="38">
        <v>3562.00528078246</v>
      </c>
      <c r="M11" s="38">
        <f>L11*3</f>
        <v>10686.0158423474</v>
      </c>
      <c r="N11" s="47">
        <v>0.247361477832115</v>
      </c>
      <c r="O11" s="48">
        <v>52171.81</v>
      </c>
      <c r="P11" s="49">
        <v>13054.97</v>
      </c>
      <c r="Q11" s="61">
        <f>O11/F11</f>
        <v>1.44921694444444</v>
      </c>
      <c r="R11" s="61">
        <f>P11/H11</f>
        <v>1.38336593387074</v>
      </c>
      <c r="S11" s="62">
        <f>O11/K11</f>
        <v>1.20768078703704</v>
      </c>
      <c r="T11" s="62">
        <f>P11/M11</f>
        <v>1.22168731476747</v>
      </c>
      <c r="U11" s="63">
        <v>500</v>
      </c>
      <c r="V11" s="64">
        <f t="shared" si="0"/>
        <v>723.572938029592</v>
      </c>
      <c r="W11" s="65">
        <f t="shared" si="1"/>
        <v>1223.57293802959</v>
      </c>
      <c r="X11" s="49"/>
    </row>
    <row r="12" spans="1:24">
      <c r="A12" s="35">
        <v>9</v>
      </c>
      <c r="B12" s="35">
        <v>359</v>
      </c>
      <c r="C12" s="36" t="s">
        <v>36</v>
      </c>
      <c r="D12" s="36" t="s">
        <v>27</v>
      </c>
      <c r="E12" s="32">
        <v>9000</v>
      </c>
      <c r="F12" s="32">
        <f>E12*3</f>
        <v>27000</v>
      </c>
      <c r="G12" s="32">
        <v>2188.95623259029</v>
      </c>
      <c r="H12" s="32">
        <f>G12*3</f>
        <v>6566.86869777087</v>
      </c>
      <c r="I12" s="46">
        <v>0.243217359176699</v>
      </c>
      <c r="J12" s="38">
        <v>10800</v>
      </c>
      <c r="K12" s="38">
        <f>J12*3</f>
        <v>32400</v>
      </c>
      <c r="L12" s="38">
        <v>2478.64363188203</v>
      </c>
      <c r="M12" s="38">
        <f>L12*3</f>
        <v>7435.93089564609</v>
      </c>
      <c r="N12" s="47">
        <v>0.229504039989077</v>
      </c>
      <c r="O12" s="48">
        <v>38628.55</v>
      </c>
      <c r="P12" s="49">
        <v>9253.29</v>
      </c>
      <c r="Q12" s="61">
        <f>O12/F12</f>
        <v>1.43068703703704</v>
      </c>
      <c r="R12" s="61">
        <f>P12/H12</f>
        <v>1.40908710465629</v>
      </c>
      <c r="S12" s="62">
        <f>O12/K12</f>
        <v>1.19223919753086</v>
      </c>
      <c r="T12" s="62">
        <f>P12/M12</f>
        <v>1.24440236600612</v>
      </c>
      <c r="U12" s="63">
        <v>500</v>
      </c>
      <c r="V12" s="64">
        <f t="shared" si="0"/>
        <v>537.284260445826</v>
      </c>
      <c r="W12" s="65">
        <f t="shared" si="1"/>
        <v>1037.28426044583</v>
      </c>
      <c r="X12" s="49"/>
    </row>
    <row r="13" spans="1:24">
      <c r="A13" s="35">
        <v>10</v>
      </c>
      <c r="B13" s="35">
        <v>111219</v>
      </c>
      <c r="C13" s="36" t="s">
        <v>37</v>
      </c>
      <c r="D13" s="36" t="s">
        <v>27</v>
      </c>
      <c r="E13" s="32">
        <v>8800</v>
      </c>
      <c r="F13" s="32">
        <f>E13*3</f>
        <v>26400</v>
      </c>
      <c r="G13" s="32">
        <v>2593.14174010963</v>
      </c>
      <c r="H13" s="32">
        <f>G13*3</f>
        <v>7779.42522032889</v>
      </c>
      <c r="I13" s="46">
        <v>0.294675197739731</v>
      </c>
      <c r="J13" s="38">
        <v>10560</v>
      </c>
      <c r="K13" s="38">
        <f>J13*3</f>
        <v>31680</v>
      </c>
      <c r="L13" s="38">
        <v>2936.31922146031</v>
      </c>
      <c r="M13" s="38">
        <f>L13*3</f>
        <v>8808.95766438093</v>
      </c>
      <c r="N13" s="47">
        <v>0.278060532335257</v>
      </c>
      <c r="O13" s="48">
        <v>36841.15</v>
      </c>
      <c r="P13" s="49">
        <v>11488.17</v>
      </c>
      <c r="Q13" s="61">
        <f>O13/F13</f>
        <v>1.39549810606061</v>
      </c>
      <c r="R13" s="61">
        <f>P13/H13</f>
        <v>1.4767376348036</v>
      </c>
      <c r="S13" s="62">
        <f>O13/K13</f>
        <v>1.16291508838384</v>
      </c>
      <c r="T13" s="62">
        <f>P13/M13</f>
        <v>1.30414635166797</v>
      </c>
      <c r="U13" s="63">
        <v>500</v>
      </c>
      <c r="V13" s="64">
        <f t="shared" si="0"/>
        <v>741.748955934222</v>
      </c>
      <c r="W13" s="65">
        <f t="shared" si="1"/>
        <v>1241.74895593422</v>
      </c>
      <c r="X13" s="49"/>
    </row>
    <row r="14" spans="1:24">
      <c r="A14" s="35">
        <v>11</v>
      </c>
      <c r="B14" s="35">
        <v>753</v>
      </c>
      <c r="C14" s="36" t="s">
        <v>38</v>
      </c>
      <c r="D14" s="36" t="s">
        <v>31</v>
      </c>
      <c r="E14" s="32">
        <v>4500</v>
      </c>
      <c r="F14" s="32">
        <f>E14*3</f>
        <v>13500</v>
      </c>
      <c r="G14" s="32">
        <v>1236.08835210688</v>
      </c>
      <c r="H14" s="32">
        <f>G14*3</f>
        <v>3708.26505632064</v>
      </c>
      <c r="I14" s="46">
        <v>0.274686300468196</v>
      </c>
      <c r="J14" s="38">
        <v>5400</v>
      </c>
      <c r="K14" s="38">
        <f>J14*3</f>
        <v>16200</v>
      </c>
      <c r="L14" s="38">
        <v>1399.67281061975</v>
      </c>
      <c r="M14" s="38">
        <f>L14*3</f>
        <v>4199.01843185925</v>
      </c>
      <c r="N14" s="47">
        <v>0.259198668633288</v>
      </c>
      <c r="O14" s="48">
        <v>18721.26</v>
      </c>
      <c r="P14" s="49">
        <v>3739.06</v>
      </c>
      <c r="Q14" s="61">
        <f>O14/F14</f>
        <v>1.38676</v>
      </c>
      <c r="R14" s="61">
        <f>P14/H14</f>
        <v>1.00830440737424</v>
      </c>
      <c r="S14" s="62">
        <f>O14/K14</f>
        <v>1.15563333333333</v>
      </c>
      <c r="T14" s="66">
        <f>P14/M14</f>
        <v>0.890460487534562</v>
      </c>
      <c r="U14" s="63">
        <v>500</v>
      </c>
      <c r="V14" s="64"/>
      <c r="W14" s="65">
        <f t="shared" si="1"/>
        <v>500</v>
      </c>
      <c r="X14" s="49"/>
    </row>
    <row r="15" spans="1:24">
      <c r="A15" s="35">
        <v>12</v>
      </c>
      <c r="B15" s="35">
        <v>56</v>
      </c>
      <c r="C15" s="36" t="s">
        <v>39</v>
      </c>
      <c r="D15" s="36" t="s">
        <v>33</v>
      </c>
      <c r="E15" s="32">
        <v>7500</v>
      </c>
      <c r="F15" s="32">
        <f>E15*3</f>
        <v>22500</v>
      </c>
      <c r="G15" s="32">
        <v>2275.18202461345</v>
      </c>
      <c r="H15" s="32">
        <f>G15*3</f>
        <v>6825.54607384035</v>
      </c>
      <c r="I15" s="46">
        <v>0.303357603281793</v>
      </c>
      <c r="J15" s="38">
        <v>9000</v>
      </c>
      <c r="K15" s="38">
        <f>J15*3</f>
        <v>27000</v>
      </c>
      <c r="L15" s="38">
        <v>2576.28058191336</v>
      </c>
      <c r="M15" s="38">
        <f>L15*3</f>
        <v>7728.84174574008</v>
      </c>
      <c r="N15" s="47">
        <v>0.286253397990373</v>
      </c>
      <c r="O15" s="48">
        <v>30805.45</v>
      </c>
      <c r="P15" s="49">
        <v>6936.26</v>
      </c>
      <c r="Q15" s="61">
        <f>O15/F15</f>
        <v>1.36913111111111</v>
      </c>
      <c r="R15" s="61">
        <f>P15/H15</f>
        <v>1.01622052286541</v>
      </c>
      <c r="S15" s="62">
        <f>O15/K15</f>
        <v>1.14094259259259</v>
      </c>
      <c r="T15" s="66">
        <f>P15/M15</f>
        <v>0.897451420042734</v>
      </c>
      <c r="U15" s="63">
        <v>500</v>
      </c>
      <c r="V15" s="64"/>
      <c r="W15" s="65">
        <f t="shared" si="1"/>
        <v>500</v>
      </c>
      <c r="X15" s="49"/>
    </row>
    <row r="16" spans="1:24">
      <c r="A16" s="35">
        <v>13</v>
      </c>
      <c r="B16" s="35">
        <v>737</v>
      </c>
      <c r="C16" s="36" t="s">
        <v>40</v>
      </c>
      <c r="D16" s="36" t="s">
        <v>31</v>
      </c>
      <c r="E16" s="32">
        <v>10500</v>
      </c>
      <c r="F16" s="32">
        <f>E16*3</f>
        <v>31500</v>
      </c>
      <c r="G16" s="32">
        <v>3282.3321322373</v>
      </c>
      <c r="H16" s="32">
        <f>G16*3</f>
        <v>9846.9963967119</v>
      </c>
      <c r="I16" s="46">
        <v>0.312603060213076</v>
      </c>
      <c r="J16" s="38">
        <v>12600</v>
      </c>
      <c r="K16" s="38">
        <f>J16*3</f>
        <v>37800</v>
      </c>
      <c r="L16" s="38">
        <v>3716.71736335466</v>
      </c>
      <c r="M16" s="38">
        <f>L16*3</f>
        <v>11150.152090064</v>
      </c>
      <c r="N16" s="47">
        <v>0.294977568520211</v>
      </c>
      <c r="O16" s="48">
        <v>43097.93</v>
      </c>
      <c r="P16" s="49">
        <v>12754.75</v>
      </c>
      <c r="Q16" s="61">
        <f>O16/F16</f>
        <v>1.36818825396825</v>
      </c>
      <c r="R16" s="61">
        <f>P16/H16</f>
        <v>1.2952934566178</v>
      </c>
      <c r="S16" s="62">
        <f>O16/K16</f>
        <v>1.14015687830688</v>
      </c>
      <c r="T16" s="62">
        <f>P16/M16</f>
        <v>1.14390816349186</v>
      </c>
      <c r="U16" s="63">
        <v>500</v>
      </c>
      <c r="V16" s="64">
        <f t="shared" si="0"/>
        <v>581.55072065762</v>
      </c>
      <c r="W16" s="65">
        <f t="shared" si="1"/>
        <v>1081.55072065762</v>
      </c>
      <c r="X16" s="49"/>
    </row>
    <row r="17" spans="1:24">
      <c r="A17" s="35">
        <v>14</v>
      </c>
      <c r="B17" s="35">
        <v>103639</v>
      </c>
      <c r="C17" s="36" t="s">
        <v>41</v>
      </c>
      <c r="D17" s="36" t="s">
        <v>31</v>
      </c>
      <c r="E17" s="32">
        <v>8200</v>
      </c>
      <c r="F17" s="32">
        <f>E17*3</f>
        <v>24600</v>
      </c>
      <c r="G17" s="32">
        <v>2101.07600517078</v>
      </c>
      <c r="H17" s="32">
        <f>G17*3</f>
        <v>6303.22801551234</v>
      </c>
      <c r="I17" s="46">
        <v>0.256228781118388</v>
      </c>
      <c r="J17" s="38">
        <v>9840</v>
      </c>
      <c r="K17" s="38">
        <f>J17*3</f>
        <v>29520</v>
      </c>
      <c r="L17" s="38">
        <v>2379.13329776998</v>
      </c>
      <c r="M17" s="38">
        <f>L17*3</f>
        <v>7137.39989330994</v>
      </c>
      <c r="N17" s="47">
        <v>0.241781839204266</v>
      </c>
      <c r="O17" s="48">
        <v>33563.49</v>
      </c>
      <c r="P17" s="49">
        <v>9199.8</v>
      </c>
      <c r="Q17" s="61">
        <f>O17/F17</f>
        <v>1.36436951219512</v>
      </c>
      <c r="R17" s="61">
        <f>P17/H17</f>
        <v>1.4595378712874</v>
      </c>
      <c r="S17" s="62">
        <f>O17/K17</f>
        <v>1.13697459349593</v>
      </c>
      <c r="T17" s="62">
        <f>P17/M17</f>
        <v>1.28895678223427</v>
      </c>
      <c r="U17" s="63">
        <v>500</v>
      </c>
      <c r="V17" s="64">
        <f t="shared" si="0"/>
        <v>579.314396897532</v>
      </c>
      <c r="W17" s="65">
        <f t="shared" si="1"/>
        <v>1079.31439689753</v>
      </c>
      <c r="X17" s="49"/>
    </row>
    <row r="18" spans="1:24">
      <c r="A18" s="35">
        <v>15</v>
      </c>
      <c r="B18" s="35">
        <v>707</v>
      </c>
      <c r="C18" s="36" t="s">
        <v>42</v>
      </c>
      <c r="D18" s="36" t="s">
        <v>31</v>
      </c>
      <c r="E18" s="32">
        <v>16500</v>
      </c>
      <c r="F18" s="32">
        <f>E18*3</f>
        <v>49500</v>
      </c>
      <c r="G18" s="32">
        <v>4950</v>
      </c>
      <c r="H18" s="32">
        <f>G18*3</f>
        <v>14850</v>
      </c>
      <c r="I18" s="46">
        <v>0.3</v>
      </c>
      <c r="J18" s="38">
        <v>19800</v>
      </c>
      <c r="K18" s="38">
        <f>J18*3</f>
        <v>59400</v>
      </c>
      <c r="L18" s="38">
        <v>5742</v>
      </c>
      <c r="M18" s="38">
        <f>L18*3</f>
        <v>17226</v>
      </c>
      <c r="N18" s="47">
        <v>0.29</v>
      </c>
      <c r="O18" s="48">
        <v>66752.87</v>
      </c>
      <c r="P18" s="49">
        <v>19430.68</v>
      </c>
      <c r="Q18" s="61">
        <f>O18/F18</f>
        <v>1.34854282828283</v>
      </c>
      <c r="R18" s="61">
        <f>P18/H18</f>
        <v>1.3084632996633</v>
      </c>
      <c r="S18" s="62">
        <f>O18/K18</f>
        <v>1.12378569023569</v>
      </c>
      <c r="T18" s="62">
        <f>P18/M18</f>
        <v>1.12798560315802</v>
      </c>
      <c r="U18" s="63">
        <v>500</v>
      </c>
      <c r="V18" s="64">
        <f t="shared" si="0"/>
        <v>916.136</v>
      </c>
      <c r="W18" s="65">
        <f t="shared" si="1"/>
        <v>1416.136</v>
      </c>
      <c r="X18" s="49"/>
    </row>
    <row r="19" spans="1:24">
      <c r="A19" s="35">
        <v>16</v>
      </c>
      <c r="B19" s="35">
        <v>54</v>
      </c>
      <c r="C19" s="36" t="s">
        <v>43</v>
      </c>
      <c r="D19" s="36" t="s">
        <v>33</v>
      </c>
      <c r="E19" s="32">
        <v>11800</v>
      </c>
      <c r="F19" s="32">
        <f>E19*3</f>
        <v>35400</v>
      </c>
      <c r="G19" s="32">
        <v>3507.10452895873</v>
      </c>
      <c r="H19" s="32">
        <f>G19*3</f>
        <v>10521.3135868762</v>
      </c>
      <c r="I19" s="46">
        <v>0.297212248216842</v>
      </c>
      <c r="J19" s="38">
        <v>14160</v>
      </c>
      <c r="K19" s="38">
        <f>J19*3</f>
        <v>42480</v>
      </c>
      <c r="L19" s="38">
        <v>3971.23623470603</v>
      </c>
      <c r="M19" s="38">
        <f>L19*3</f>
        <v>11913.7087041181</v>
      </c>
      <c r="N19" s="47">
        <v>0.280454536349296</v>
      </c>
      <c r="O19" s="48">
        <v>47733.8</v>
      </c>
      <c r="P19" s="49">
        <v>13325.84</v>
      </c>
      <c r="Q19" s="61">
        <f>O19/F19</f>
        <v>1.34841242937853</v>
      </c>
      <c r="R19" s="61">
        <f>P19/H19</f>
        <v>1.26655667944562</v>
      </c>
      <c r="S19" s="62">
        <f>O19/K19</f>
        <v>1.12367702448211</v>
      </c>
      <c r="T19" s="62">
        <f>P19/M19</f>
        <v>1.118529949905</v>
      </c>
      <c r="U19" s="63">
        <v>500</v>
      </c>
      <c r="V19" s="64">
        <f t="shared" si="0"/>
        <v>560.905282624762</v>
      </c>
      <c r="W19" s="65">
        <f t="shared" si="1"/>
        <v>1060.90528262476</v>
      </c>
      <c r="X19" s="49"/>
    </row>
    <row r="20" spans="1:24">
      <c r="A20" s="35">
        <v>17</v>
      </c>
      <c r="B20" s="35">
        <v>104428</v>
      </c>
      <c r="C20" s="36" t="s">
        <v>44</v>
      </c>
      <c r="D20" s="36" t="s">
        <v>33</v>
      </c>
      <c r="E20" s="32">
        <v>7300</v>
      </c>
      <c r="F20" s="32">
        <f>E20*3</f>
        <v>21900</v>
      </c>
      <c r="G20" s="32">
        <v>2174.55025738115</v>
      </c>
      <c r="H20" s="32">
        <f>G20*3</f>
        <v>6523.65077214345</v>
      </c>
      <c r="I20" s="46">
        <v>0.297883596901527</v>
      </c>
      <c r="J20" s="38">
        <v>8760</v>
      </c>
      <c r="K20" s="38">
        <f>J20*3</f>
        <v>26280</v>
      </c>
      <c r="L20" s="38">
        <v>2462.3311637835</v>
      </c>
      <c r="M20" s="38">
        <f>L20*3</f>
        <v>7386.9934913505</v>
      </c>
      <c r="N20" s="47">
        <v>0.281088032395377</v>
      </c>
      <c r="O20" s="48">
        <v>29522.51</v>
      </c>
      <c r="P20" s="49">
        <v>8544.2</v>
      </c>
      <c r="Q20" s="61">
        <f>O20/F20</f>
        <v>1.3480598173516</v>
      </c>
      <c r="R20" s="61">
        <f>P20/H20</f>
        <v>1.30972676165997</v>
      </c>
      <c r="S20" s="62">
        <f>O20/K20</f>
        <v>1.12338318112633</v>
      </c>
      <c r="T20" s="62">
        <f>P20/M20</f>
        <v>1.15665459973729</v>
      </c>
      <c r="U20" s="63">
        <v>500</v>
      </c>
      <c r="V20" s="64">
        <f t="shared" si="0"/>
        <v>404.10984557131</v>
      </c>
      <c r="W20" s="65">
        <f t="shared" si="1"/>
        <v>904.10984557131</v>
      </c>
      <c r="X20" s="49"/>
    </row>
    <row r="21" spans="1:24">
      <c r="A21" s="35">
        <v>18</v>
      </c>
      <c r="B21" s="35">
        <v>730</v>
      </c>
      <c r="C21" s="36" t="s">
        <v>45</v>
      </c>
      <c r="D21" s="36" t="s">
        <v>27</v>
      </c>
      <c r="E21" s="32">
        <v>12000</v>
      </c>
      <c r="F21" s="32">
        <f>E21*3</f>
        <v>36000</v>
      </c>
      <c r="G21" s="32">
        <v>3347.03504318619</v>
      </c>
      <c r="H21" s="32">
        <f>G21*3</f>
        <v>10041.1051295586</v>
      </c>
      <c r="I21" s="46">
        <v>0.278919586932182</v>
      </c>
      <c r="J21" s="38">
        <v>14400</v>
      </c>
      <c r="K21" s="38">
        <f>J21*3</f>
        <v>43200</v>
      </c>
      <c r="L21" s="38">
        <v>3789.98308507168</v>
      </c>
      <c r="M21" s="38">
        <f>L21*3</f>
        <v>11369.949255215</v>
      </c>
      <c r="N21" s="47">
        <v>0.263193269796644</v>
      </c>
      <c r="O21" s="48">
        <v>48424.85</v>
      </c>
      <c r="P21" s="49">
        <v>14498.38</v>
      </c>
      <c r="Q21" s="61">
        <f>O21/F21</f>
        <v>1.34513472222222</v>
      </c>
      <c r="R21" s="61">
        <f>P21/H21</f>
        <v>1.4439028187565</v>
      </c>
      <c r="S21" s="62">
        <f>O21/K21</f>
        <v>1.12094560185185</v>
      </c>
      <c r="T21" s="62">
        <f>P21/M21</f>
        <v>1.27514905076204</v>
      </c>
      <c r="U21" s="63">
        <v>500</v>
      </c>
      <c r="V21" s="64">
        <f t="shared" si="0"/>
        <v>891.454974088286</v>
      </c>
      <c r="W21" s="65">
        <f t="shared" si="1"/>
        <v>1391.45497408829</v>
      </c>
      <c r="X21" s="49"/>
    </row>
    <row r="22" spans="1:24">
      <c r="A22" s="35">
        <v>19</v>
      </c>
      <c r="B22" s="35">
        <v>570</v>
      </c>
      <c r="C22" s="36" t="s">
        <v>46</v>
      </c>
      <c r="D22" s="36" t="s">
        <v>27</v>
      </c>
      <c r="E22" s="32">
        <v>6000</v>
      </c>
      <c r="F22" s="32">
        <f>E22*3</f>
        <v>18000</v>
      </c>
      <c r="G22" s="32">
        <v>1603.25782796377</v>
      </c>
      <c r="H22" s="32">
        <f>G22*3</f>
        <v>4809.77348389131</v>
      </c>
      <c r="I22" s="46">
        <v>0.267209637993962</v>
      </c>
      <c r="J22" s="38">
        <v>7200</v>
      </c>
      <c r="K22" s="38">
        <f>J22*3</f>
        <v>21600</v>
      </c>
      <c r="L22" s="38">
        <v>1815.43365115387</v>
      </c>
      <c r="M22" s="38">
        <f>L22*3</f>
        <v>5446.30095346161</v>
      </c>
      <c r="N22" s="47">
        <v>0.25214356266026</v>
      </c>
      <c r="O22" s="48">
        <v>24158.7</v>
      </c>
      <c r="P22" s="49">
        <v>6696.75</v>
      </c>
      <c r="Q22" s="61">
        <f>O22/F22</f>
        <v>1.34215</v>
      </c>
      <c r="R22" s="61">
        <f>P22/H22</f>
        <v>1.39232128548849</v>
      </c>
      <c r="S22" s="62">
        <f>O22/K22</f>
        <v>1.11845833333333</v>
      </c>
      <c r="T22" s="62">
        <f>P22/M22</f>
        <v>1.22959602438856</v>
      </c>
      <c r="U22" s="63">
        <v>500</v>
      </c>
      <c r="V22" s="64">
        <f t="shared" si="0"/>
        <v>377.395303221738</v>
      </c>
      <c r="W22" s="65">
        <f t="shared" si="1"/>
        <v>877.395303221738</v>
      </c>
      <c r="X22" s="49"/>
    </row>
    <row r="23" spans="1:24">
      <c r="A23" s="35">
        <v>20</v>
      </c>
      <c r="B23" s="35">
        <v>387</v>
      </c>
      <c r="C23" s="36" t="s">
        <v>47</v>
      </c>
      <c r="D23" s="36" t="s">
        <v>31</v>
      </c>
      <c r="E23" s="32">
        <v>11000</v>
      </c>
      <c r="F23" s="32">
        <f>E23*3</f>
        <v>33000</v>
      </c>
      <c r="G23" s="32">
        <v>2558.70140030488</v>
      </c>
      <c r="H23" s="32">
        <f>G23*3</f>
        <v>7676.10420091464</v>
      </c>
      <c r="I23" s="46">
        <v>0.232609218209535</v>
      </c>
      <c r="J23" s="38">
        <v>13200</v>
      </c>
      <c r="K23" s="38">
        <f>J23*3</f>
        <v>39600</v>
      </c>
      <c r="L23" s="38">
        <v>2897.32103243034</v>
      </c>
      <c r="M23" s="38">
        <f>L23*3</f>
        <v>8691.96309729102</v>
      </c>
      <c r="N23" s="47">
        <v>0.219494017608359</v>
      </c>
      <c r="O23" s="48">
        <v>43622.81</v>
      </c>
      <c r="P23" s="49">
        <v>10980.64</v>
      </c>
      <c r="Q23" s="61">
        <f>O23/F23</f>
        <v>1.32190333333333</v>
      </c>
      <c r="R23" s="61">
        <f>P23/H23</f>
        <v>1.43049647485135</v>
      </c>
      <c r="S23" s="62">
        <f>O23/K23</f>
        <v>1.10158611111111</v>
      </c>
      <c r="T23" s="62">
        <f>P23/M23</f>
        <v>1.26330955125917</v>
      </c>
      <c r="U23" s="63">
        <v>500</v>
      </c>
      <c r="V23" s="64">
        <f t="shared" si="0"/>
        <v>660.907159817072</v>
      </c>
      <c r="W23" s="65">
        <f t="shared" si="1"/>
        <v>1160.90715981707</v>
      </c>
      <c r="X23" s="49"/>
    </row>
    <row r="24" spans="1:24">
      <c r="A24" s="35">
        <v>21</v>
      </c>
      <c r="B24" s="35">
        <v>727</v>
      </c>
      <c r="C24" s="36" t="s">
        <v>48</v>
      </c>
      <c r="D24" s="36" t="s">
        <v>27</v>
      </c>
      <c r="E24" s="32">
        <v>6500</v>
      </c>
      <c r="F24" s="32">
        <f>E24*3</f>
        <v>19500</v>
      </c>
      <c r="G24" s="32">
        <v>1964.5070571234</v>
      </c>
      <c r="H24" s="32">
        <f>G24*3</f>
        <v>5893.5211713702</v>
      </c>
      <c r="I24" s="46">
        <v>0.302231854942061</v>
      </c>
      <c r="J24" s="38">
        <v>7800</v>
      </c>
      <c r="K24" s="38">
        <f>J24*3</f>
        <v>23400</v>
      </c>
      <c r="L24" s="38">
        <v>2224.49075702356</v>
      </c>
      <c r="M24" s="38">
        <f>L24*3</f>
        <v>6673.47227107068</v>
      </c>
      <c r="N24" s="47">
        <v>0.285191122695328</v>
      </c>
      <c r="O24" s="48">
        <v>25302.77</v>
      </c>
      <c r="P24" s="49">
        <v>6779.23</v>
      </c>
      <c r="Q24" s="61">
        <f>O24/F24</f>
        <v>1.29757794871795</v>
      </c>
      <c r="R24" s="61">
        <f>P24/H24</f>
        <v>1.15028516957442</v>
      </c>
      <c r="S24" s="62">
        <f>O24/K24</f>
        <v>1.08131495726496</v>
      </c>
      <c r="T24" s="62">
        <f>P24/M24</f>
        <v>1.01584748158583</v>
      </c>
      <c r="U24" s="63">
        <v>500</v>
      </c>
      <c r="V24" s="64">
        <f t="shared" si="0"/>
        <v>177.14176572596</v>
      </c>
      <c r="W24" s="65">
        <f t="shared" si="1"/>
        <v>677.14176572596</v>
      </c>
      <c r="X24" s="49"/>
    </row>
    <row r="25" spans="1:24">
      <c r="A25" s="35">
        <v>22</v>
      </c>
      <c r="B25" s="35">
        <v>724</v>
      </c>
      <c r="C25" s="36" t="s">
        <v>49</v>
      </c>
      <c r="D25" s="36" t="s">
        <v>31</v>
      </c>
      <c r="E25" s="32">
        <v>10000</v>
      </c>
      <c r="F25" s="32">
        <f>E25*3</f>
        <v>30000</v>
      </c>
      <c r="G25" s="32">
        <v>3033.35799775621</v>
      </c>
      <c r="H25" s="32">
        <f>G25*3</f>
        <v>9100.07399326863</v>
      </c>
      <c r="I25" s="46">
        <v>0.303335799775621</v>
      </c>
      <c r="J25" s="38">
        <v>12000</v>
      </c>
      <c r="K25" s="38">
        <f>J25*3</f>
        <v>36000</v>
      </c>
      <c r="L25" s="38">
        <v>3434.7938859699</v>
      </c>
      <c r="M25" s="38">
        <f>L25*3</f>
        <v>10304.3816579097</v>
      </c>
      <c r="N25" s="47">
        <v>0.286232823830825</v>
      </c>
      <c r="O25" s="48">
        <v>38856.41</v>
      </c>
      <c r="P25" s="49">
        <v>11520</v>
      </c>
      <c r="Q25" s="61">
        <f>O25/F25</f>
        <v>1.29521366666667</v>
      </c>
      <c r="R25" s="61">
        <f>P25/H25</f>
        <v>1.2659237725453</v>
      </c>
      <c r="S25" s="62">
        <f>O25/K25</f>
        <v>1.07934472222222</v>
      </c>
      <c r="T25" s="62">
        <f>P25/M25</f>
        <v>1.11797101295808</v>
      </c>
      <c r="U25" s="63">
        <v>500</v>
      </c>
      <c r="V25" s="64">
        <f t="shared" si="0"/>
        <v>483.985201346274</v>
      </c>
      <c r="W25" s="65">
        <f t="shared" si="1"/>
        <v>983.985201346274</v>
      </c>
      <c r="X25" s="49"/>
    </row>
    <row r="26" spans="1:24">
      <c r="A26" s="35">
        <v>23</v>
      </c>
      <c r="B26" s="35">
        <v>709</v>
      </c>
      <c r="C26" s="36" t="s">
        <v>50</v>
      </c>
      <c r="D26" s="36" t="s">
        <v>27</v>
      </c>
      <c r="E26" s="32">
        <v>13600</v>
      </c>
      <c r="F26" s="32">
        <f>E26*3</f>
        <v>40800</v>
      </c>
      <c r="G26" s="32">
        <v>4001.94049909189</v>
      </c>
      <c r="H26" s="32">
        <f>G26*3</f>
        <v>12005.8214972757</v>
      </c>
      <c r="I26" s="46">
        <v>0.29426033081558</v>
      </c>
      <c r="J26" s="38">
        <v>16320</v>
      </c>
      <c r="K26" s="38">
        <f>J26*3</f>
        <v>48960</v>
      </c>
      <c r="L26" s="38">
        <v>4531.55900769512</v>
      </c>
      <c r="M26" s="38">
        <f>L26*3</f>
        <v>13594.6770230854</v>
      </c>
      <c r="N26" s="47">
        <v>0.277669056844064</v>
      </c>
      <c r="O26" s="48">
        <v>52798.22</v>
      </c>
      <c r="P26" s="49">
        <v>15114.95</v>
      </c>
      <c r="Q26" s="61">
        <f>O26/F26</f>
        <v>1.29407401960784</v>
      </c>
      <c r="R26" s="61">
        <f>P26/H26</f>
        <v>1.25896840990263</v>
      </c>
      <c r="S26" s="62">
        <f>O26/K26</f>
        <v>1.07839501633987</v>
      </c>
      <c r="T26" s="62">
        <f>P26/M26</f>
        <v>1.11182854688883</v>
      </c>
      <c r="U26" s="63">
        <v>500</v>
      </c>
      <c r="V26" s="64">
        <f t="shared" si="0"/>
        <v>621.825700544866</v>
      </c>
      <c r="W26" s="65">
        <f t="shared" si="1"/>
        <v>1121.82570054487</v>
      </c>
      <c r="X26" s="49"/>
    </row>
    <row r="27" spans="1:24">
      <c r="A27" s="35">
        <v>24</v>
      </c>
      <c r="B27" s="35">
        <v>754</v>
      </c>
      <c r="C27" s="36" t="s">
        <v>51</v>
      </c>
      <c r="D27" s="36" t="s">
        <v>33</v>
      </c>
      <c r="E27" s="32">
        <v>9100</v>
      </c>
      <c r="F27" s="32">
        <f>E27*3</f>
        <v>27300</v>
      </c>
      <c r="G27" s="32">
        <v>2713.65135366532</v>
      </c>
      <c r="H27" s="32">
        <f>G27*3</f>
        <v>8140.95406099596</v>
      </c>
      <c r="I27" s="46">
        <v>0.298203445457728</v>
      </c>
      <c r="J27" s="38">
        <v>10920</v>
      </c>
      <c r="K27" s="38">
        <f>J27*3</f>
        <v>32760</v>
      </c>
      <c r="L27" s="38">
        <v>3072.77712855465</v>
      </c>
      <c r="M27" s="38">
        <f>L27*3</f>
        <v>9218.33138566395</v>
      </c>
      <c r="N27" s="47">
        <v>0.281389846937239</v>
      </c>
      <c r="O27" s="48">
        <v>35288.17</v>
      </c>
      <c r="P27" s="49">
        <v>10374.45</v>
      </c>
      <c r="Q27" s="61">
        <f>O27/F27</f>
        <v>1.29260695970696</v>
      </c>
      <c r="R27" s="61">
        <f>P27/H27</f>
        <v>1.27435309452303</v>
      </c>
      <c r="S27" s="62">
        <f>O27/K27</f>
        <v>1.07717246642247</v>
      </c>
      <c r="T27" s="62">
        <f>P27/M27</f>
        <v>1.12541517178847</v>
      </c>
      <c r="U27" s="63">
        <v>500</v>
      </c>
      <c r="V27" s="64">
        <f t="shared" si="0"/>
        <v>446.699187800808</v>
      </c>
      <c r="W27" s="65">
        <f t="shared" si="1"/>
        <v>946.699187800808</v>
      </c>
      <c r="X27" s="49"/>
    </row>
    <row r="28" spans="1:24">
      <c r="A28" s="35">
        <v>25</v>
      </c>
      <c r="B28" s="35">
        <v>106569</v>
      </c>
      <c r="C28" s="36" t="s">
        <v>52</v>
      </c>
      <c r="D28" s="36" t="s">
        <v>27</v>
      </c>
      <c r="E28" s="32">
        <v>8300</v>
      </c>
      <c r="F28" s="32">
        <f>E28*3</f>
        <v>24900</v>
      </c>
      <c r="G28" s="32">
        <v>2598.87836468626</v>
      </c>
      <c r="H28" s="32">
        <f>G28*3</f>
        <v>7796.63509405878</v>
      </c>
      <c r="I28" s="46">
        <v>0.313117875263405</v>
      </c>
      <c r="J28" s="38">
        <v>9960</v>
      </c>
      <c r="K28" s="38">
        <f>J28*3</f>
        <v>29880</v>
      </c>
      <c r="L28" s="38">
        <v>2942.81503337453</v>
      </c>
      <c r="M28" s="38">
        <f>L28*3</f>
        <v>8828.44510012359</v>
      </c>
      <c r="N28" s="47">
        <v>0.295463356764511</v>
      </c>
      <c r="O28" s="48">
        <v>32144.97</v>
      </c>
      <c r="P28" s="49">
        <v>9620.16</v>
      </c>
      <c r="Q28" s="61">
        <f>O28/F28</f>
        <v>1.29096265060241</v>
      </c>
      <c r="R28" s="61">
        <f>P28/H28</f>
        <v>1.23388614241172</v>
      </c>
      <c r="S28" s="62">
        <f>O28/K28</f>
        <v>1.07580220883534</v>
      </c>
      <c r="T28" s="62">
        <f>P28/M28</f>
        <v>1.08967772817269</v>
      </c>
      <c r="U28" s="63">
        <v>500</v>
      </c>
      <c r="V28" s="64">
        <f t="shared" si="0"/>
        <v>364.704981188244</v>
      </c>
      <c r="W28" s="65">
        <f t="shared" si="1"/>
        <v>864.704981188244</v>
      </c>
      <c r="X28" s="49"/>
    </row>
    <row r="29" spans="1:24">
      <c r="A29" s="35">
        <v>26</v>
      </c>
      <c r="B29" s="35">
        <v>746</v>
      </c>
      <c r="C29" s="36" t="s">
        <v>53</v>
      </c>
      <c r="D29" s="36" t="s">
        <v>29</v>
      </c>
      <c r="E29" s="32">
        <v>9000</v>
      </c>
      <c r="F29" s="32">
        <f>E29*3</f>
        <v>27000</v>
      </c>
      <c r="G29" s="32">
        <v>2743.56286911378</v>
      </c>
      <c r="H29" s="32">
        <f>G29*3</f>
        <v>8230.68860734134</v>
      </c>
      <c r="I29" s="46">
        <v>0.30484031879042</v>
      </c>
      <c r="J29" s="38">
        <v>10800</v>
      </c>
      <c r="K29" s="38">
        <f>J29*3</f>
        <v>32400</v>
      </c>
      <c r="L29" s="38">
        <v>3106.64714668586</v>
      </c>
      <c r="M29" s="38">
        <f>L29*3</f>
        <v>9319.94144005758</v>
      </c>
      <c r="N29" s="47">
        <v>0.287652513582024</v>
      </c>
      <c r="O29" s="48">
        <v>34829.52</v>
      </c>
      <c r="P29" s="49">
        <v>9948.55</v>
      </c>
      <c r="Q29" s="61">
        <f>O29/F29</f>
        <v>1.28998222222222</v>
      </c>
      <c r="R29" s="61">
        <f>P29/H29</f>
        <v>1.20871417625087</v>
      </c>
      <c r="S29" s="62">
        <f>O29/K29</f>
        <v>1.07498518518519</v>
      </c>
      <c r="T29" s="62">
        <f>P29/M29</f>
        <v>1.06744769417119</v>
      </c>
      <c r="U29" s="63">
        <v>500</v>
      </c>
      <c r="V29" s="64">
        <f t="shared" si="0"/>
        <v>343.572278531732</v>
      </c>
      <c r="W29" s="65">
        <f t="shared" si="1"/>
        <v>843.572278531732</v>
      </c>
      <c r="X29" s="49"/>
    </row>
    <row r="30" spans="1:24">
      <c r="A30" s="35">
        <v>27</v>
      </c>
      <c r="B30" s="35">
        <v>721</v>
      </c>
      <c r="C30" s="36" t="s">
        <v>54</v>
      </c>
      <c r="D30" s="36" t="s">
        <v>55</v>
      </c>
      <c r="E30" s="32">
        <v>7300</v>
      </c>
      <c r="F30" s="32">
        <f>E30*3</f>
        <v>21900</v>
      </c>
      <c r="G30" s="32">
        <v>2223.67243161876</v>
      </c>
      <c r="H30" s="32">
        <f>G30*3</f>
        <v>6671.01729485628</v>
      </c>
      <c r="I30" s="46">
        <v>0.304612661865583</v>
      </c>
      <c r="J30" s="38">
        <v>8760</v>
      </c>
      <c r="K30" s="38">
        <f>J30*3</f>
        <v>26280</v>
      </c>
      <c r="L30" s="38">
        <v>2517.95418746277</v>
      </c>
      <c r="M30" s="38">
        <f>L30*3</f>
        <v>7553.86256238831</v>
      </c>
      <c r="N30" s="47">
        <v>0.287437692632737</v>
      </c>
      <c r="O30" s="48">
        <v>28188.64</v>
      </c>
      <c r="P30" s="49">
        <v>7758.24</v>
      </c>
      <c r="Q30" s="61">
        <f>O30/F30</f>
        <v>1.28715251141553</v>
      </c>
      <c r="R30" s="61">
        <f>P30/H30</f>
        <v>1.16297704789074</v>
      </c>
      <c r="S30" s="62">
        <f>O30/K30</f>
        <v>1.07262709284627</v>
      </c>
      <c r="T30" s="62">
        <f>P30/M30</f>
        <v>1.02705601749088</v>
      </c>
      <c r="U30" s="63">
        <v>500</v>
      </c>
      <c r="V30" s="64">
        <f t="shared" si="0"/>
        <v>217.444541028744</v>
      </c>
      <c r="W30" s="65">
        <f t="shared" si="1"/>
        <v>717.444541028744</v>
      </c>
      <c r="X30" s="49"/>
    </row>
    <row r="31" spans="1:24">
      <c r="A31" s="35">
        <v>28</v>
      </c>
      <c r="B31" s="35">
        <v>102479</v>
      </c>
      <c r="C31" s="36" t="s">
        <v>56</v>
      </c>
      <c r="D31" s="36" t="s">
        <v>23</v>
      </c>
      <c r="E31" s="32">
        <v>6800</v>
      </c>
      <c r="F31" s="32">
        <f>E31*3</f>
        <v>20400</v>
      </c>
      <c r="G31" s="32">
        <v>2040</v>
      </c>
      <c r="H31" s="32">
        <f>G31*3</f>
        <v>6120</v>
      </c>
      <c r="I31" s="46">
        <v>0.3</v>
      </c>
      <c r="J31" s="38">
        <v>8160</v>
      </c>
      <c r="K31" s="38">
        <f>J31*3</f>
        <v>24480</v>
      </c>
      <c r="L31" s="38">
        <v>2366.4</v>
      </c>
      <c r="M31" s="38">
        <f>L31*3</f>
        <v>7099.2</v>
      </c>
      <c r="N31" s="47">
        <v>0.29</v>
      </c>
      <c r="O31" s="48">
        <v>26016.65</v>
      </c>
      <c r="P31" s="49">
        <v>8861.32</v>
      </c>
      <c r="Q31" s="61">
        <f>O31/F31</f>
        <v>1.27532598039216</v>
      </c>
      <c r="R31" s="61">
        <f>P31/H31</f>
        <v>1.44792810457516</v>
      </c>
      <c r="S31" s="62">
        <f>O31/K31</f>
        <v>1.0627716503268</v>
      </c>
      <c r="T31" s="62">
        <f>P31/M31</f>
        <v>1.24821388325445</v>
      </c>
      <c r="U31" s="63">
        <v>500</v>
      </c>
      <c r="V31" s="64">
        <f t="shared" si="0"/>
        <v>548.264</v>
      </c>
      <c r="W31" s="65">
        <f t="shared" si="1"/>
        <v>1048.264</v>
      </c>
      <c r="X31" s="49"/>
    </row>
    <row r="32" spans="1:24">
      <c r="A32" s="35">
        <v>29</v>
      </c>
      <c r="B32" s="35">
        <v>578</v>
      </c>
      <c r="C32" s="36" t="s">
        <v>57</v>
      </c>
      <c r="D32" s="36" t="s">
        <v>23</v>
      </c>
      <c r="E32" s="32">
        <v>11500</v>
      </c>
      <c r="F32" s="32">
        <f>E32*3</f>
        <v>34500</v>
      </c>
      <c r="G32" s="32">
        <v>3680</v>
      </c>
      <c r="H32" s="32">
        <f>G32*3</f>
        <v>11040</v>
      </c>
      <c r="I32" s="46">
        <v>0.32</v>
      </c>
      <c r="J32" s="38">
        <v>13800</v>
      </c>
      <c r="K32" s="38">
        <f>J32*3</f>
        <v>41400</v>
      </c>
      <c r="L32" s="38">
        <v>4140</v>
      </c>
      <c r="M32" s="38">
        <f>L32*3</f>
        <v>12420</v>
      </c>
      <c r="N32" s="47">
        <v>0.3</v>
      </c>
      <c r="O32" s="48">
        <v>43799.09</v>
      </c>
      <c r="P32" s="49">
        <v>13066.77</v>
      </c>
      <c r="Q32" s="61">
        <f>O32/F32</f>
        <v>1.26953884057971</v>
      </c>
      <c r="R32" s="61">
        <f>P32/H32</f>
        <v>1.18358423913043</v>
      </c>
      <c r="S32" s="62">
        <f>O32/K32</f>
        <v>1.05794903381643</v>
      </c>
      <c r="T32" s="62">
        <f>P32/M32</f>
        <v>1.05207487922705</v>
      </c>
      <c r="U32" s="63">
        <v>500</v>
      </c>
      <c r="V32" s="64">
        <f t="shared" si="0"/>
        <v>405.354</v>
      </c>
      <c r="W32" s="65">
        <f t="shared" si="1"/>
        <v>905.354</v>
      </c>
      <c r="X32" s="49"/>
    </row>
    <row r="33" spans="1:24">
      <c r="A33" s="35">
        <v>30</v>
      </c>
      <c r="B33" s="35">
        <v>713</v>
      </c>
      <c r="C33" s="36" t="s">
        <v>58</v>
      </c>
      <c r="D33" s="36" t="s">
        <v>33</v>
      </c>
      <c r="E33" s="32">
        <v>5000</v>
      </c>
      <c r="F33" s="32">
        <f>E33*3</f>
        <v>15000</v>
      </c>
      <c r="G33" s="32">
        <v>1698.94201462315</v>
      </c>
      <c r="H33" s="32">
        <f>G33*3</f>
        <v>5096.82604386945</v>
      </c>
      <c r="I33" s="46">
        <v>0.33978840292463</v>
      </c>
      <c r="J33" s="38">
        <v>6000</v>
      </c>
      <c r="K33" s="38">
        <f>J33*3</f>
        <v>18000</v>
      </c>
      <c r="L33" s="38">
        <v>1923.78072379243</v>
      </c>
      <c r="M33" s="38">
        <f>L33*3</f>
        <v>5771.34217137729</v>
      </c>
      <c r="N33" s="47">
        <v>0.320630120632071</v>
      </c>
      <c r="O33" s="48">
        <v>19025.28</v>
      </c>
      <c r="P33" s="49">
        <v>5337.89</v>
      </c>
      <c r="Q33" s="61">
        <f>O33/F33</f>
        <v>1.268352</v>
      </c>
      <c r="R33" s="61">
        <f>P33/H33</f>
        <v>1.04729687732241</v>
      </c>
      <c r="S33" s="62">
        <f>O33/K33</f>
        <v>1.05696</v>
      </c>
      <c r="T33" s="66">
        <f>P33/M33</f>
        <v>0.924895776665786</v>
      </c>
      <c r="U33" s="63">
        <v>500</v>
      </c>
      <c r="V33" s="64"/>
      <c r="W33" s="65">
        <f t="shared" si="1"/>
        <v>500</v>
      </c>
      <c r="X33" s="49"/>
    </row>
    <row r="34" spans="1:24">
      <c r="A34" s="35">
        <v>31</v>
      </c>
      <c r="B34" s="35">
        <v>747</v>
      </c>
      <c r="C34" s="36" t="s">
        <v>59</v>
      </c>
      <c r="D34" s="36" t="s">
        <v>23</v>
      </c>
      <c r="E34" s="32">
        <v>11500</v>
      </c>
      <c r="F34" s="32">
        <f>E34*3</f>
        <v>34500</v>
      </c>
      <c r="G34" s="32">
        <v>2530</v>
      </c>
      <c r="H34" s="32">
        <f>G34*3</f>
        <v>7590</v>
      </c>
      <c r="I34" s="46">
        <v>0.22</v>
      </c>
      <c r="J34" s="38">
        <v>13800</v>
      </c>
      <c r="K34" s="38">
        <f>J34*3</f>
        <v>41400</v>
      </c>
      <c r="L34" s="38">
        <v>2760</v>
      </c>
      <c r="M34" s="38">
        <f>L34*3</f>
        <v>8280</v>
      </c>
      <c r="N34" s="47">
        <v>0.2</v>
      </c>
      <c r="O34" s="48">
        <v>43647.61</v>
      </c>
      <c r="P34" s="49">
        <v>7686.82</v>
      </c>
      <c r="Q34" s="61">
        <f>O34/F34</f>
        <v>1.26514811594203</v>
      </c>
      <c r="R34" s="61">
        <f>P34/H34</f>
        <v>1.01275625823452</v>
      </c>
      <c r="S34" s="62">
        <f>O34/K34</f>
        <v>1.05429009661836</v>
      </c>
      <c r="T34" s="66">
        <f>P34/M34</f>
        <v>0.928359903381642</v>
      </c>
      <c r="U34" s="63">
        <v>500</v>
      </c>
      <c r="V34" s="64"/>
      <c r="W34" s="65">
        <f t="shared" si="1"/>
        <v>500</v>
      </c>
      <c r="X34" s="49"/>
    </row>
    <row r="35" spans="1:24">
      <c r="A35" s="35">
        <v>32</v>
      </c>
      <c r="B35" s="35">
        <v>105267</v>
      </c>
      <c r="C35" s="36" t="s">
        <v>60</v>
      </c>
      <c r="D35" s="36" t="s">
        <v>27</v>
      </c>
      <c r="E35" s="32">
        <v>9200</v>
      </c>
      <c r="F35" s="32">
        <f>E35*3</f>
        <v>27600</v>
      </c>
      <c r="G35" s="32">
        <v>2961.01861101811</v>
      </c>
      <c r="H35" s="32">
        <f>G35*3</f>
        <v>8883.05583305433</v>
      </c>
      <c r="I35" s="46">
        <v>0.321849849023708</v>
      </c>
      <c r="J35" s="38">
        <v>11040</v>
      </c>
      <c r="K35" s="38">
        <f>J35*3</f>
        <v>33120</v>
      </c>
      <c r="L35" s="38">
        <v>3352.88107400817</v>
      </c>
      <c r="M35" s="38">
        <f>L35*3</f>
        <v>10058.6432220245</v>
      </c>
      <c r="N35" s="47">
        <v>0.303702995834073</v>
      </c>
      <c r="O35" s="48">
        <v>34692.78</v>
      </c>
      <c r="P35" s="49">
        <v>10459.01</v>
      </c>
      <c r="Q35" s="61">
        <f>O35/F35</f>
        <v>1.2569847826087</v>
      </c>
      <c r="R35" s="61">
        <f>P35/H35</f>
        <v>1.17741126438511</v>
      </c>
      <c r="S35" s="62">
        <f>O35/K35</f>
        <v>1.04748731884058</v>
      </c>
      <c r="T35" s="62">
        <f>P35/M35</f>
        <v>1.03980325866404</v>
      </c>
      <c r="U35" s="63">
        <v>500</v>
      </c>
      <c r="V35" s="64">
        <f t="shared" si="0"/>
        <v>315.190833389134</v>
      </c>
      <c r="W35" s="65">
        <f t="shared" si="1"/>
        <v>815.190833389134</v>
      </c>
      <c r="X35" s="49"/>
    </row>
    <row r="36" spans="1:24">
      <c r="A36" s="35">
        <v>33</v>
      </c>
      <c r="B36" s="35">
        <v>738</v>
      </c>
      <c r="C36" s="36" t="s">
        <v>61</v>
      </c>
      <c r="D36" s="36" t="s">
        <v>33</v>
      </c>
      <c r="E36" s="32">
        <v>5500</v>
      </c>
      <c r="F36" s="32">
        <f>E36*3</f>
        <v>16500</v>
      </c>
      <c r="G36" s="32">
        <v>1515.07924001494</v>
      </c>
      <c r="H36" s="32">
        <f>G36*3</f>
        <v>4545.23772004482</v>
      </c>
      <c r="I36" s="46">
        <v>0.27546895272999</v>
      </c>
      <c r="J36" s="38">
        <v>6600</v>
      </c>
      <c r="K36" s="38">
        <f>J36*3</f>
        <v>19800</v>
      </c>
      <c r="L36" s="38">
        <v>1715.58547135309</v>
      </c>
      <c r="M36" s="38">
        <f>L36*3</f>
        <v>5146.75641405927</v>
      </c>
      <c r="N36" s="47">
        <v>0.259937192629256</v>
      </c>
      <c r="O36" s="48">
        <v>20270.68</v>
      </c>
      <c r="P36" s="49">
        <v>5708.57</v>
      </c>
      <c r="Q36" s="61">
        <f>O36/F36</f>
        <v>1.22852606060606</v>
      </c>
      <c r="R36" s="61">
        <f>P36/H36</f>
        <v>1.25594531058844</v>
      </c>
      <c r="S36" s="62">
        <f>O36/K36</f>
        <v>1.02377171717172</v>
      </c>
      <c r="T36" s="62">
        <f>P36/M36</f>
        <v>1.10915876733665</v>
      </c>
      <c r="U36" s="63">
        <v>500</v>
      </c>
      <c r="V36" s="64">
        <f t="shared" si="0"/>
        <v>232.666455991036</v>
      </c>
      <c r="W36" s="65">
        <f t="shared" si="1"/>
        <v>732.666455991036</v>
      </c>
      <c r="X36" s="49"/>
    </row>
    <row r="37" spans="1:24">
      <c r="A37" s="35">
        <v>34</v>
      </c>
      <c r="B37" s="35">
        <v>513</v>
      </c>
      <c r="C37" s="36" t="s">
        <v>62</v>
      </c>
      <c r="D37" s="36" t="s">
        <v>27</v>
      </c>
      <c r="E37" s="32">
        <v>10800</v>
      </c>
      <c r="F37" s="32">
        <f>E37*3</f>
        <v>32400</v>
      </c>
      <c r="G37" s="32">
        <v>3299.51508438366</v>
      </c>
      <c r="H37" s="32">
        <f>G37*3</f>
        <v>9898.54525315098</v>
      </c>
      <c r="I37" s="46">
        <v>0.30551065596145</v>
      </c>
      <c r="J37" s="38">
        <v>12960</v>
      </c>
      <c r="K37" s="38">
        <f>J37*3</f>
        <v>38880</v>
      </c>
      <c r="L37" s="38">
        <v>3736.17431469997</v>
      </c>
      <c r="M37" s="38">
        <f>L37*3</f>
        <v>11208.5229440999</v>
      </c>
      <c r="N37" s="47">
        <v>0.288285055146603</v>
      </c>
      <c r="O37" s="48">
        <v>39685.57</v>
      </c>
      <c r="P37" s="49">
        <v>12701.84</v>
      </c>
      <c r="Q37" s="61">
        <f>O37/F37</f>
        <v>1.22486327160494</v>
      </c>
      <c r="R37" s="61">
        <f>P37/H37</f>
        <v>1.28320270051366</v>
      </c>
      <c r="S37" s="62">
        <f>O37/K37</f>
        <v>1.02071939300412</v>
      </c>
      <c r="T37" s="62">
        <f>P37/M37</f>
        <v>1.13323049462875</v>
      </c>
      <c r="U37" s="63">
        <v>500</v>
      </c>
      <c r="V37" s="64">
        <f t="shared" ref="V37:V57" si="2">(P37-H37)*0.2</f>
        <v>560.658949369804</v>
      </c>
      <c r="W37" s="65">
        <f t="shared" ref="W37:W68" si="3">U37+V37</f>
        <v>1060.6589493698</v>
      </c>
      <c r="X37" s="49"/>
    </row>
    <row r="38" spans="1:24">
      <c r="A38" s="35">
        <v>35</v>
      </c>
      <c r="B38" s="35">
        <v>111400</v>
      </c>
      <c r="C38" s="36" t="s">
        <v>63</v>
      </c>
      <c r="D38" s="36" t="s">
        <v>55</v>
      </c>
      <c r="E38" s="32">
        <v>9500</v>
      </c>
      <c r="F38" s="32">
        <f>E38*3</f>
        <v>28500</v>
      </c>
      <c r="G38" s="32">
        <v>2236.76492187879</v>
      </c>
      <c r="H38" s="32">
        <f>G38*3</f>
        <v>6710.29476563637</v>
      </c>
      <c r="I38" s="46">
        <v>0.235448939145136</v>
      </c>
      <c r="J38" s="38">
        <v>11400</v>
      </c>
      <c r="K38" s="38">
        <f>J38*3</f>
        <v>34200</v>
      </c>
      <c r="L38" s="38">
        <v>2532.77934345509</v>
      </c>
      <c r="M38" s="38">
        <f>L38*3</f>
        <v>7598.33803036527</v>
      </c>
      <c r="N38" s="47">
        <v>0.222173626618868</v>
      </c>
      <c r="O38" s="48">
        <v>34838.99</v>
      </c>
      <c r="P38" s="49">
        <v>7870.71</v>
      </c>
      <c r="Q38" s="61">
        <f>O38/F38</f>
        <v>1.22242070175439</v>
      </c>
      <c r="R38" s="61">
        <f>P38/H38</f>
        <v>1.1729305902188</v>
      </c>
      <c r="S38" s="62">
        <f>O38/K38</f>
        <v>1.01868391812865</v>
      </c>
      <c r="T38" s="62">
        <f>P38/M38</f>
        <v>1.03584625592416</v>
      </c>
      <c r="U38" s="63">
        <v>500</v>
      </c>
      <c r="V38" s="64">
        <f t="shared" si="2"/>
        <v>232.083046872726</v>
      </c>
      <c r="W38" s="65">
        <f t="shared" si="3"/>
        <v>732.083046872726</v>
      </c>
      <c r="X38" s="49"/>
    </row>
    <row r="39" spans="1:24">
      <c r="A39" s="35">
        <v>36</v>
      </c>
      <c r="B39" s="35">
        <v>365</v>
      </c>
      <c r="C39" s="36" t="s">
        <v>64</v>
      </c>
      <c r="D39" s="36" t="s">
        <v>27</v>
      </c>
      <c r="E39" s="32">
        <v>16000</v>
      </c>
      <c r="F39" s="32">
        <f>E39*3</f>
        <v>48000</v>
      </c>
      <c r="G39" s="32">
        <v>4323.7600609961</v>
      </c>
      <c r="H39" s="32">
        <f>G39*3</f>
        <v>12971.2801829883</v>
      </c>
      <c r="I39" s="46">
        <v>0.270235003812256</v>
      </c>
      <c r="J39" s="38">
        <v>19200</v>
      </c>
      <c r="K39" s="38">
        <f>J39*3</f>
        <v>57600</v>
      </c>
      <c r="L39" s="38">
        <v>4895.96830736623</v>
      </c>
      <c r="M39" s="38">
        <f>L39*3</f>
        <v>14687.9049220987</v>
      </c>
      <c r="N39" s="47">
        <v>0.254998349341991</v>
      </c>
      <c r="O39" s="48">
        <v>58580.05</v>
      </c>
      <c r="P39" s="49">
        <v>14815.58</v>
      </c>
      <c r="Q39" s="61">
        <f>O39/F39</f>
        <v>1.22041770833333</v>
      </c>
      <c r="R39" s="61">
        <f>P39/H39</f>
        <v>1.1421833304804</v>
      </c>
      <c r="S39" s="62">
        <f>O39/K39</f>
        <v>1.01701475694444</v>
      </c>
      <c r="T39" s="62">
        <f>P39/M39</f>
        <v>1.00869253161553</v>
      </c>
      <c r="U39" s="63">
        <v>500</v>
      </c>
      <c r="V39" s="64">
        <f t="shared" si="2"/>
        <v>368.85996340234</v>
      </c>
      <c r="W39" s="65">
        <f t="shared" si="3"/>
        <v>868.85996340234</v>
      </c>
      <c r="X39" s="49"/>
    </row>
    <row r="40" spans="1:24">
      <c r="A40" s="35">
        <v>37</v>
      </c>
      <c r="B40" s="35">
        <v>107728</v>
      </c>
      <c r="C40" s="36" t="s">
        <v>65</v>
      </c>
      <c r="D40" s="36" t="s">
        <v>29</v>
      </c>
      <c r="E40" s="32">
        <v>6000</v>
      </c>
      <c r="F40" s="32">
        <f>E40*3</f>
        <v>18000</v>
      </c>
      <c r="G40" s="32">
        <v>1467.46809140554</v>
      </c>
      <c r="H40" s="32">
        <f>G40*3</f>
        <v>4402.40427421662</v>
      </c>
      <c r="I40" s="46">
        <v>0.244578015234256</v>
      </c>
      <c r="J40" s="38">
        <v>7200</v>
      </c>
      <c r="K40" s="38">
        <f>J40*3</f>
        <v>21600</v>
      </c>
      <c r="L40" s="38">
        <v>1661.67344307665</v>
      </c>
      <c r="M40" s="38">
        <f>L40*3</f>
        <v>4985.02032922995</v>
      </c>
      <c r="N40" s="47">
        <v>0.230787978205091</v>
      </c>
      <c r="O40" s="48">
        <v>21924.62</v>
      </c>
      <c r="P40" s="49">
        <v>4842.34</v>
      </c>
      <c r="Q40" s="61">
        <f>O40/F40</f>
        <v>1.21803444444444</v>
      </c>
      <c r="R40" s="61">
        <f>P40/H40</f>
        <v>1.0999307874472</v>
      </c>
      <c r="S40" s="62">
        <f>O40/K40</f>
        <v>1.0150287037037</v>
      </c>
      <c r="T40" s="66">
        <f>P40/M40</f>
        <v>0.971378185081145</v>
      </c>
      <c r="U40" s="63">
        <v>500</v>
      </c>
      <c r="V40" s="64"/>
      <c r="W40" s="65">
        <f t="shared" si="3"/>
        <v>500</v>
      </c>
      <c r="X40" s="49"/>
    </row>
    <row r="41" spans="1:24">
      <c r="A41" s="35">
        <v>38</v>
      </c>
      <c r="B41" s="35">
        <v>744</v>
      </c>
      <c r="C41" s="36" t="s">
        <v>66</v>
      </c>
      <c r="D41" s="36" t="s">
        <v>23</v>
      </c>
      <c r="E41" s="32">
        <v>10000</v>
      </c>
      <c r="F41" s="32">
        <f>E41*3</f>
        <v>30000</v>
      </c>
      <c r="G41" s="32">
        <v>2853.41456737989</v>
      </c>
      <c r="H41" s="32">
        <f>G41*3</f>
        <v>8560.24370213967</v>
      </c>
      <c r="I41" s="46">
        <v>0.285341456737989</v>
      </c>
      <c r="J41" s="38">
        <v>12000</v>
      </c>
      <c r="K41" s="38">
        <f>J41*3</f>
        <v>36000</v>
      </c>
      <c r="L41" s="38">
        <v>3231.03666544591</v>
      </c>
      <c r="M41" s="38">
        <f>L41*3</f>
        <v>9693.10999633773</v>
      </c>
      <c r="N41" s="47">
        <v>0.269253055453826</v>
      </c>
      <c r="O41" s="48">
        <v>36492.96</v>
      </c>
      <c r="P41" s="49">
        <v>10224.25</v>
      </c>
      <c r="Q41" s="61">
        <f>O41/F41</f>
        <v>1.216432</v>
      </c>
      <c r="R41" s="61">
        <f>P41/H41</f>
        <v>1.19438772490138</v>
      </c>
      <c r="S41" s="62">
        <f>O41/K41</f>
        <v>1.01369333333333</v>
      </c>
      <c r="T41" s="62">
        <f>P41/M41</f>
        <v>1.05479562326879</v>
      </c>
      <c r="U41" s="63">
        <v>500</v>
      </c>
      <c r="V41" s="64">
        <f t="shared" si="2"/>
        <v>332.801259572066</v>
      </c>
      <c r="W41" s="65">
        <f t="shared" si="3"/>
        <v>832.801259572066</v>
      </c>
      <c r="X41" s="49"/>
    </row>
    <row r="42" spans="1:24">
      <c r="A42" s="35">
        <v>39</v>
      </c>
      <c r="B42" s="35">
        <v>114844</v>
      </c>
      <c r="C42" s="36" t="s">
        <v>67</v>
      </c>
      <c r="D42" s="36" t="s">
        <v>23</v>
      </c>
      <c r="E42" s="32">
        <v>5200</v>
      </c>
      <c r="F42" s="32">
        <f>E42*3</f>
        <v>15600</v>
      </c>
      <c r="G42" s="32">
        <v>880.422092917933</v>
      </c>
      <c r="H42" s="32">
        <f>G42*3</f>
        <v>2641.2662787538</v>
      </c>
      <c r="I42" s="46">
        <v>0.169311940945756</v>
      </c>
      <c r="J42" s="38">
        <v>6240</v>
      </c>
      <c r="K42" s="38">
        <f>J42*3</f>
        <v>18720</v>
      </c>
      <c r="L42" s="38">
        <v>996.937527342392</v>
      </c>
      <c r="M42" s="38">
        <f>L42*3</f>
        <v>2990.81258202718</v>
      </c>
      <c r="N42" s="47">
        <v>0.159765629381794</v>
      </c>
      <c r="O42" s="48">
        <v>18877.35</v>
      </c>
      <c r="P42" s="49">
        <v>3654.88</v>
      </c>
      <c r="Q42" s="61">
        <f>O42/F42</f>
        <v>1.21008653846154</v>
      </c>
      <c r="R42" s="61">
        <f>P42/H42</f>
        <v>1.3837605202473</v>
      </c>
      <c r="S42" s="62">
        <f>O42/K42</f>
        <v>1.00840544871795</v>
      </c>
      <c r="T42" s="62">
        <f>P42/M42</f>
        <v>1.22203578451001</v>
      </c>
      <c r="U42" s="63">
        <v>500</v>
      </c>
      <c r="V42" s="64">
        <f t="shared" si="2"/>
        <v>202.72274424924</v>
      </c>
      <c r="W42" s="65">
        <f t="shared" si="3"/>
        <v>702.72274424924</v>
      </c>
      <c r="X42" s="49"/>
    </row>
    <row r="43" spans="1:24">
      <c r="A43" s="35">
        <v>40</v>
      </c>
      <c r="B43" s="35">
        <v>329</v>
      </c>
      <c r="C43" s="36" t="s">
        <v>68</v>
      </c>
      <c r="D43" s="36" t="s">
        <v>33</v>
      </c>
      <c r="E43" s="32">
        <v>5500</v>
      </c>
      <c r="F43" s="32">
        <f>E43*3</f>
        <v>16500</v>
      </c>
      <c r="G43" s="32">
        <v>715</v>
      </c>
      <c r="H43" s="32">
        <f>G43*3</f>
        <v>2145</v>
      </c>
      <c r="I43" s="46">
        <v>0.13</v>
      </c>
      <c r="J43" s="38">
        <v>6600</v>
      </c>
      <c r="K43" s="38">
        <f>J43*3</f>
        <v>19800</v>
      </c>
      <c r="L43" s="38">
        <v>858</v>
      </c>
      <c r="M43" s="38">
        <f>L43*3</f>
        <v>2574</v>
      </c>
      <c r="N43" s="47">
        <v>0.13</v>
      </c>
      <c r="O43" s="48">
        <v>19930.91</v>
      </c>
      <c r="P43" s="49">
        <v>5820.76</v>
      </c>
      <c r="Q43" s="61">
        <f>O43/F43</f>
        <v>1.20793393939394</v>
      </c>
      <c r="R43" s="61">
        <f>P43/H43</f>
        <v>2.71364102564103</v>
      </c>
      <c r="S43" s="62">
        <f>O43/K43</f>
        <v>1.00661161616162</v>
      </c>
      <c r="T43" s="62">
        <f>P43/M43</f>
        <v>2.26136752136752</v>
      </c>
      <c r="U43" s="63">
        <v>500</v>
      </c>
      <c r="V43" s="64">
        <f t="shared" si="2"/>
        <v>735.152</v>
      </c>
      <c r="W43" s="65">
        <f t="shared" si="3"/>
        <v>1235.152</v>
      </c>
      <c r="X43" s="49"/>
    </row>
    <row r="44" spans="1:24">
      <c r="A44" s="35">
        <v>41</v>
      </c>
      <c r="B44" s="35">
        <v>104838</v>
      </c>
      <c r="C44" s="36" t="s">
        <v>69</v>
      </c>
      <c r="D44" s="36" t="s">
        <v>33</v>
      </c>
      <c r="E44" s="32">
        <v>5900</v>
      </c>
      <c r="F44" s="32">
        <f>E44*3</f>
        <v>17700</v>
      </c>
      <c r="G44" s="32">
        <v>1644.75613974403</v>
      </c>
      <c r="H44" s="32">
        <f>G44*3</f>
        <v>4934.26841923209</v>
      </c>
      <c r="I44" s="46">
        <v>0.27877222707526</v>
      </c>
      <c r="J44" s="38">
        <v>7080</v>
      </c>
      <c r="K44" s="38">
        <f>J44*3</f>
        <v>21240</v>
      </c>
      <c r="L44" s="38">
        <v>1862.42386717399</v>
      </c>
      <c r="M44" s="38">
        <f>L44*3</f>
        <v>5587.27160152197</v>
      </c>
      <c r="N44" s="47">
        <v>0.263054218527399</v>
      </c>
      <c r="O44" s="48">
        <v>21357.91</v>
      </c>
      <c r="P44" s="49">
        <v>5882.42</v>
      </c>
      <c r="Q44" s="61">
        <f>O44/F44</f>
        <v>1.2066615819209</v>
      </c>
      <c r="R44" s="61">
        <f>P44/H44</f>
        <v>1.192156465804</v>
      </c>
      <c r="S44" s="62">
        <f>O44/K44</f>
        <v>1.00555131826742</v>
      </c>
      <c r="T44" s="62">
        <f>P44/M44</f>
        <v>1.05282513890995</v>
      </c>
      <c r="U44" s="63">
        <v>500</v>
      </c>
      <c r="V44" s="64">
        <f t="shared" si="2"/>
        <v>189.630316153582</v>
      </c>
      <c r="W44" s="65">
        <f t="shared" si="3"/>
        <v>689.630316153582</v>
      </c>
      <c r="X44" s="49"/>
    </row>
    <row r="45" spans="1:24">
      <c r="A45" s="35">
        <v>42</v>
      </c>
      <c r="B45" s="35">
        <v>539</v>
      </c>
      <c r="C45" s="36" t="s">
        <v>70</v>
      </c>
      <c r="D45" s="36" t="s">
        <v>29</v>
      </c>
      <c r="E45" s="32">
        <v>6500</v>
      </c>
      <c r="F45" s="32">
        <f>E45*3</f>
        <v>19500</v>
      </c>
      <c r="G45" s="32">
        <v>1318.08158466165</v>
      </c>
      <c r="H45" s="32">
        <f>G45*3</f>
        <v>3954.24475398495</v>
      </c>
      <c r="I45" s="46">
        <v>0.202781782255638</v>
      </c>
      <c r="J45" s="38">
        <v>7800</v>
      </c>
      <c r="K45" s="38">
        <f>J45*3</f>
        <v>23400</v>
      </c>
      <c r="L45" s="38">
        <v>1492.51706246155</v>
      </c>
      <c r="M45" s="38">
        <f>L45*3</f>
        <v>4477.55118738465</v>
      </c>
      <c r="N45" s="47">
        <v>0.191348341341224</v>
      </c>
      <c r="O45" s="48">
        <v>23449.2</v>
      </c>
      <c r="P45" s="49">
        <v>5750.87</v>
      </c>
      <c r="Q45" s="61">
        <f>O45/F45</f>
        <v>1.20252307692308</v>
      </c>
      <c r="R45" s="61">
        <f>P45/H45</f>
        <v>1.4543535764205</v>
      </c>
      <c r="S45" s="62">
        <f>O45/K45</f>
        <v>1.00210256410256</v>
      </c>
      <c r="T45" s="62">
        <f>P45/M45</f>
        <v>1.28437839330634</v>
      </c>
      <c r="U45" s="63">
        <v>500</v>
      </c>
      <c r="V45" s="64">
        <f t="shared" si="2"/>
        <v>359.32504920301</v>
      </c>
      <c r="W45" s="65">
        <f t="shared" si="3"/>
        <v>859.32504920301</v>
      </c>
      <c r="X45" s="49"/>
    </row>
    <row r="46" spans="1:24">
      <c r="A46" s="35">
        <v>43</v>
      </c>
      <c r="B46" s="35">
        <v>311</v>
      </c>
      <c r="C46" s="36" t="s">
        <v>71</v>
      </c>
      <c r="D46" s="36" t="s">
        <v>27</v>
      </c>
      <c r="E46" s="32">
        <v>8200</v>
      </c>
      <c r="F46" s="32">
        <f>E46*3</f>
        <v>24600</v>
      </c>
      <c r="G46" s="32">
        <v>1775.46182535613</v>
      </c>
      <c r="H46" s="32">
        <f>G46*3</f>
        <v>5326.38547606839</v>
      </c>
      <c r="I46" s="46">
        <v>0.216519734799528</v>
      </c>
      <c r="J46" s="38">
        <v>9840</v>
      </c>
      <c r="K46" s="38">
        <f>J46*3</f>
        <v>29520</v>
      </c>
      <c r="L46" s="38">
        <v>2010.42719883943</v>
      </c>
      <c r="M46" s="38">
        <f>L46*3</f>
        <v>6031.28159651829</v>
      </c>
      <c r="N46" s="47">
        <v>0.204311707199129</v>
      </c>
      <c r="O46" s="48">
        <v>29579.65</v>
      </c>
      <c r="P46" s="49">
        <v>6280.78</v>
      </c>
      <c r="Q46" s="61">
        <f>O46/F46</f>
        <v>1.20242479674797</v>
      </c>
      <c r="R46" s="61">
        <f>P46/H46</f>
        <v>1.17918239831115</v>
      </c>
      <c r="S46" s="62">
        <f>O46/K46</f>
        <v>1.00202066395664</v>
      </c>
      <c r="T46" s="62">
        <f>P46/M46</f>
        <v>1.04136739422443</v>
      </c>
      <c r="U46" s="63">
        <v>500</v>
      </c>
      <c r="V46" s="64">
        <f t="shared" si="2"/>
        <v>190.878904786322</v>
      </c>
      <c r="W46" s="65">
        <f t="shared" si="3"/>
        <v>690.878904786322</v>
      </c>
      <c r="X46" s="49"/>
    </row>
    <row r="47" spans="1:24">
      <c r="A47" s="35">
        <v>44</v>
      </c>
      <c r="B47" s="35">
        <v>582</v>
      </c>
      <c r="C47" s="36" t="s">
        <v>72</v>
      </c>
      <c r="D47" s="36" t="s">
        <v>27</v>
      </c>
      <c r="E47" s="32">
        <v>42500</v>
      </c>
      <c r="F47" s="32">
        <f>E47*3</f>
        <v>127500</v>
      </c>
      <c r="G47" s="32">
        <v>7012.5</v>
      </c>
      <c r="H47" s="32">
        <f>G47*3</f>
        <v>21037.5</v>
      </c>
      <c r="I47" s="46">
        <v>0.165</v>
      </c>
      <c r="J47" s="38">
        <v>48000</v>
      </c>
      <c r="K47" s="38">
        <f>J47*3</f>
        <v>144000</v>
      </c>
      <c r="L47" s="38">
        <v>7440</v>
      </c>
      <c r="M47" s="38">
        <f>L47*3</f>
        <v>22320</v>
      </c>
      <c r="N47" s="47">
        <v>0.155</v>
      </c>
      <c r="O47" s="48">
        <v>153016.09</v>
      </c>
      <c r="P47" s="49">
        <v>28385.44</v>
      </c>
      <c r="Q47" s="61">
        <f>O47/F47</f>
        <v>1.20012619607843</v>
      </c>
      <c r="R47" s="61">
        <f>P47/H47</f>
        <v>1.34927819370172</v>
      </c>
      <c r="S47" s="62">
        <f>O47/K47</f>
        <v>1.06261173611111</v>
      </c>
      <c r="T47" s="62">
        <f>P47/M47</f>
        <v>1.27174910394265</v>
      </c>
      <c r="U47" s="63">
        <v>500</v>
      </c>
      <c r="V47" s="64">
        <f t="shared" si="2"/>
        <v>1469.588</v>
      </c>
      <c r="W47" s="65">
        <f t="shared" si="3"/>
        <v>1969.588</v>
      </c>
      <c r="X47" s="49"/>
    </row>
    <row r="48" spans="1:24">
      <c r="A48" s="35">
        <v>45</v>
      </c>
      <c r="B48" s="35">
        <v>103198</v>
      </c>
      <c r="C48" s="36" t="s">
        <v>73</v>
      </c>
      <c r="D48" s="36" t="s">
        <v>27</v>
      </c>
      <c r="E48" s="32">
        <v>9000</v>
      </c>
      <c r="F48" s="32">
        <f>E48*3</f>
        <v>27000</v>
      </c>
      <c r="G48" s="32">
        <v>2282.22923758714</v>
      </c>
      <c r="H48" s="32">
        <f>G48*3</f>
        <v>6846.68771276142</v>
      </c>
      <c r="I48" s="46">
        <v>0.253581026398571</v>
      </c>
      <c r="J48" s="38">
        <v>10800</v>
      </c>
      <c r="K48" s="38">
        <f>J48*3</f>
        <v>32400</v>
      </c>
      <c r="L48" s="38">
        <v>2584.2604260508</v>
      </c>
      <c r="M48" s="38">
        <f>L48*3</f>
        <v>7752.7812781524</v>
      </c>
      <c r="N48" s="47">
        <v>0.239283372782481</v>
      </c>
      <c r="O48" s="48">
        <v>32182.35</v>
      </c>
      <c r="P48" s="49">
        <v>8233.46</v>
      </c>
      <c r="Q48" s="61">
        <f>O48/F48</f>
        <v>1.19193888888889</v>
      </c>
      <c r="R48" s="61">
        <f>P48/H48</f>
        <v>1.2025464495268</v>
      </c>
      <c r="S48" s="66">
        <f>O48/K48</f>
        <v>0.993282407407407</v>
      </c>
      <c r="T48" s="67">
        <f>P48/M48</f>
        <v>1.06200081036752</v>
      </c>
      <c r="U48" s="68">
        <v>300</v>
      </c>
      <c r="V48" s="64"/>
      <c r="W48" s="65">
        <f t="shared" si="3"/>
        <v>300</v>
      </c>
      <c r="X48" s="49"/>
    </row>
    <row r="49" spans="1:24">
      <c r="A49" s="35">
        <v>46</v>
      </c>
      <c r="B49" s="35">
        <v>108656</v>
      </c>
      <c r="C49" s="36" t="s">
        <v>74</v>
      </c>
      <c r="D49" s="36" t="s">
        <v>25</v>
      </c>
      <c r="E49" s="32">
        <v>8100</v>
      </c>
      <c r="F49" s="32">
        <f>E49*3</f>
        <v>24300</v>
      </c>
      <c r="G49" s="32">
        <v>1650.63717943061</v>
      </c>
      <c r="H49" s="32">
        <f>G49*3</f>
        <v>4951.91153829183</v>
      </c>
      <c r="I49" s="46">
        <v>0.203782367830939</v>
      </c>
      <c r="J49" s="38">
        <v>9720</v>
      </c>
      <c r="K49" s="38">
        <f>J49*3</f>
        <v>29160</v>
      </c>
      <c r="L49" s="38">
        <v>1869.08320615525</v>
      </c>
      <c r="M49" s="38">
        <f>L49*3</f>
        <v>5607.24961846575</v>
      </c>
      <c r="N49" s="47">
        <v>0.192292510921322</v>
      </c>
      <c r="O49" s="48">
        <v>28950.38</v>
      </c>
      <c r="P49" s="49">
        <v>5049.61</v>
      </c>
      <c r="Q49" s="61">
        <f>O49/F49</f>
        <v>1.19137366255144</v>
      </c>
      <c r="R49" s="61">
        <f>P49/H49</f>
        <v>1.01972944406472</v>
      </c>
      <c r="S49" s="66">
        <f>O49/K49</f>
        <v>0.992811385459534</v>
      </c>
      <c r="T49" s="67">
        <f>P49/M49</f>
        <v>0.90055024184596</v>
      </c>
      <c r="U49" s="68">
        <v>300</v>
      </c>
      <c r="V49" s="64"/>
      <c r="W49" s="65">
        <f t="shared" si="3"/>
        <v>300</v>
      </c>
      <c r="X49" s="49"/>
    </row>
    <row r="50" spans="1:24">
      <c r="A50" s="35">
        <v>47</v>
      </c>
      <c r="B50" s="35">
        <v>105910</v>
      </c>
      <c r="C50" s="36" t="s">
        <v>75</v>
      </c>
      <c r="D50" s="36" t="s">
        <v>31</v>
      </c>
      <c r="E50" s="32">
        <v>6300</v>
      </c>
      <c r="F50" s="32">
        <f>E50*3</f>
        <v>18900</v>
      </c>
      <c r="G50" s="32">
        <v>1799.9154231563</v>
      </c>
      <c r="H50" s="32">
        <f>G50*3</f>
        <v>5399.7462694689</v>
      </c>
      <c r="I50" s="46">
        <v>0.28570086081846</v>
      </c>
      <c r="J50" s="38">
        <v>7560</v>
      </c>
      <c r="K50" s="38">
        <f>J50*3</f>
        <v>22680</v>
      </c>
      <c r="L50" s="38">
        <v>2038.11699617826</v>
      </c>
      <c r="M50" s="38">
        <f>L50*3</f>
        <v>6114.35098853478</v>
      </c>
      <c r="N50" s="47">
        <v>0.269592195261674</v>
      </c>
      <c r="O50" s="48">
        <v>21961.47</v>
      </c>
      <c r="P50" s="49">
        <v>6643.13</v>
      </c>
      <c r="Q50" s="61">
        <f>O50/F50</f>
        <v>1.16198253968254</v>
      </c>
      <c r="R50" s="61">
        <f>P50/H50</f>
        <v>1.23026706598445</v>
      </c>
      <c r="S50" s="66">
        <f>O50/K50</f>
        <v>0.968318783068783</v>
      </c>
      <c r="T50" s="67">
        <f>P50/M50</f>
        <v>1.08648162535267</v>
      </c>
      <c r="U50" s="68">
        <v>300</v>
      </c>
      <c r="V50" s="64"/>
      <c r="W50" s="65">
        <f t="shared" si="3"/>
        <v>300</v>
      </c>
      <c r="X50" s="49"/>
    </row>
    <row r="51" spans="1:24">
      <c r="A51" s="35">
        <v>48</v>
      </c>
      <c r="B51" s="35">
        <v>585</v>
      </c>
      <c r="C51" s="36" t="s">
        <v>76</v>
      </c>
      <c r="D51" s="36" t="s">
        <v>23</v>
      </c>
      <c r="E51" s="32">
        <v>13000</v>
      </c>
      <c r="F51" s="32">
        <f>E51*3</f>
        <v>39000</v>
      </c>
      <c r="G51" s="32">
        <v>3964.10588829111</v>
      </c>
      <c r="H51" s="32">
        <f>G51*3</f>
        <v>11892.3176648733</v>
      </c>
      <c r="I51" s="46">
        <v>0.30493122217624</v>
      </c>
      <c r="J51" s="38">
        <v>15600</v>
      </c>
      <c r="K51" s="38">
        <f>J51*3</f>
        <v>46800</v>
      </c>
      <c r="L51" s="38">
        <v>4488.71734840113</v>
      </c>
      <c r="M51" s="38">
        <f>L51*3</f>
        <v>13466.1520452034</v>
      </c>
      <c r="N51" s="47">
        <v>0.287738291564175</v>
      </c>
      <c r="O51" s="48">
        <v>45265.82</v>
      </c>
      <c r="P51" s="49">
        <v>12724.12</v>
      </c>
      <c r="Q51" s="61">
        <f>O51/F51</f>
        <v>1.16066205128205</v>
      </c>
      <c r="R51" s="61">
        <f>P51/H51</f>
        <v>1.06994451027688</v>
      </c>
      <c r="S51" s="66">
        <f>O51/K51</f>
        <v>0.967218376068376</v>
      </c>
      <c r="T51" s="66">
        <f>P51/M51</f>
        <v>0.944896504754103</v>
      </c>
      <c r="U51" s="68">
        <v>300</v>
      </c>
      <c r="V51" s="64"/>
      <c r="W51" s="65">
        <f t="shared" si="3"/>
        <v>300</v>
      </c>
      <c r="X51" s="49"/>
    </row>
    <row r="52" spans="1:24">
      <c r="A52" s="35">
        <v>49</v>
      </c>
      <c r="B52" s="35">
        <v>517</v>
      </c>
      <c r="C52" s="36" t="s">
        <v>77</v>
      </c>
      <c r="D52" s="36" t="s">
        <v>23</v>
      </c>
      <c r="E52" s="32">
        <v>36500</v>
      </c>
      <c r="F52" s="32">
        <f>E52*3</f>
        <v>109500</v>
      </c>
      <c r="G52" s="32">
        <v>7972.84515905987</v>
      </c>
      <c r="H52" s="32">
        <f>G52*3</f>
        <v>23918.5354771796</v>
      </c>
      <c r="I52" s="46">
        <v>0.218434113946846</v>
      </c>
      <c r="J52" s="38">
        <v>40000</v>
      </c>
      <c r="K52" s="38">
        <f>J52*3</f>
        <v>120000</v>
      </c>
      <c r="L52" s="38">
        <v>8244.7259179086</v>
      </c>
      <c r="M52" s="38">
        <f>L52*3</f>
        <v>24734.1777537258</v>
      </c>
      <c r="N52" s="47">
        <v>0.206118147947715</v>
      </c>
      <c r="O52" s="48">
        <v>126351.57</v>
      </c>
      <c r="P52" s="49">
        <v>30337.91</v>
      </c>
      <c r="Q52" s="61">
        <f>O52/F52</f>
        <v>1.15389561643836</v>
      </c>
      <c r="R52" s="61">
        <f>P52/H52</f>
        <v>1.26838493221899</v>
      </c>
      <c r="S52" s="62">
        <f>O52/K52</f>
        <v>1.05292975</v>
      </c>
      <c r="T52" s="62">
        <f>P52/M52</f>
        <v>1.22655825886228</v>
      </c>
      <c r="U52" s="68">
        <v>300</v>
      </c>
      <c r="V52" s="64">
        <f t="shared" si="2"/>
        <v>1283.87490456408</v>
      </c>
      <c r="W52" s="65">
        <f t="shared" si="3"/>
        <v>1583.87490456408</v>
      </c>
      <c r="X52" s="49"/>
    </row>
    <row r="53" spans="1:24">
      <c r="A53" s="35">
        <v>50</v>
      </c>
      <c r="B53" s="35">
        <v>587</v>
      </c>
      <c r="C53" s="36" t="s">
        <v>78</v>
      </c>
      <c r="D53" s="36" t="s">
        <v>33</v>
      </c>
      <c r="E53" s="32">
        <v>7200</v>
      </c>
      <c r="F53" s="32">
        <f>E53*3</f>
        <v>21600</v>
      </c>
      <c r="G53" s="32">
        <v>2027.97595778905</v>
      </c>
      <c r="H53" s="32">
        <f>G53*3</f>
        <v>6083.92787336715</v>
      </c>
      <c r="I53" s="46">
        <v>0.281663327470701</v>
      </c>
      <c r="J53" s="38">
        <v>8640</v>
      </c>
      <c r="K53" s="38">
        <f>J53*3</f>
        <v>25920</v>
      </c>
      <c r="L53" s="38">
        <v>2296.35915901135</v>
      </c>
      <c r="M53" s="38">
        <f>L53*3</f>
        <v>6889.07747703405</v>
      </c>
      <c r="N53" s="47">
        <v>0.265782310070758</v>
      </c>
      <c r="O53" s="48">
        <v>24905.79</v>
      </c>
      <c r="P53" s="49">
        <v>5726.4</v>
      </c>
      <c r="Q53" s="61">
        <f>O53/F53</f>
        <v>1.15304583333333</v>
      </c>
      <c r="R53" s="69">
        <f>P53/H53</f>
        <v>0.941234038139693</v>
      </c>
      <c r="S53" s="66">
        <f>O53/K53</f>
        <v>0.960871527777778</v>
      </c>
      <c r="T53" s="66">
        <f>P53/M53</f>
        <v>0.831228857432648</v>
      </c>
      <c r="U53" s="68"/>
      <c r="V53" s="64"/>
      <c r="W53" s="65">
        <f t="shared" si="3"/>
        <v>0</v>
      </c>
      <c r="X53" s="49"/>
    </row>
    <row r="54" spans="1:24">
      <c r="A54" s="35">
        <v>51</v>
      </c>
      <c r="B54" s="35">
        <v>337</v>
      </c>
      <c r="C54" s="36" t="s">
        <v>79</v>
      </c>
      <c r="D54" s="36" t="s">
        <v>23</v>
      </c>
      <c r="E54" s="32">
        <v>28500</v>
      </c>
      <c r="F54" s="32">
        <f>E54*3</f>
        <v>85500</v>
      </c>
      <c r="G54" s="32">
        <v>6612.69371996877</v>
      </c>
      <c r="H54" s="32">
        <f>G54*3</f>
        <v>19838.0811599063</v>
      </c>
      <c r="I54" s="46">
        <v>0.232024341051536</v>
      </c>
      <c r="J54" s="38">
        <v>32000</v>
      </c>
      <c r="K54" s="38">
        <f>J54*3</f>
        <v>96000</v>
      </c>
      <c r="L54" s="38">
        <v>7006.14776213488</v>
      </c>
      <c r="M54" s="38">
        <f>L54*3</f>
        <v>21018.4432864046</v>
      </c>
      <c r="N54" s="47">
        <v>0.218942117566715</v>
      </c>
      <c r="O54" s="48">
        <v>98577.47</v>
      </c>
      <c r="P54" s="49">
        <v>19956.95</v>
      </c>
      <c r="Q54" s="61">
        <f>O54/F54</f>
        <v>1.15295286549708</v>
      </c>
      <c r="R54" s="61">
        <f>P54/H54</f>
        <v>1.00599195250466</v>
      </c>
      <c r="S54" s="62">
        <f>O54/K54</f>
        <v>1.02684864583333</v>
      </c>
      <c r="T54" s="66">
        <f>P54/M54</f>
        <v>0.949497054946441</v>
      </c>
      <c r="U54" s="68">
        <v>300</v>
      </c>
      <c r="V54" s="64"/>
      <c r="W54" s="65">
        <f t="shared" si="3"/>
        <v>300</v>
      </c>
      <c r="X54" s="49"/>
    </row>
    <row r="55" spans="1:24">
      <c r="A55" s="35">
        <v>52</v>
      </c>
      <c r="B55" s="35">
        <v>106399</v>
      </c>
      <c r="C55" s="36" t="s">
        <v>80</v>
      </c>
      <c r="D55" s="36" t="s">
        <v>27</v>
      </c>
      <c r="E55" s="32">
        <v>8500</v>
      </c>
      <c r="F55" s="32">
        <f>E55*3</f>
        <v>25500</v>
      </c>
      <c r="G55" s="32">
        <v>2544.13609080427</v>
      </c>
      <c r="H55" s="32">
        <f>G55*3</f>
        <v>7632.40827241281</v>
      </c>
      <c r="I55" s="46">
        <v>0.299310128329914</v>
      </c>
      <c r="J55" s="38">
        <v>10200</v>
      </c>
      <c r="K55" s="38">
        <f>J55*3</f>
        <v>30600</v>
      </c>
      <c r="L55" s="38">
        <v>2880.82814367241</v>
      </c>
      <c r="M55" s="38">
        <f>L55*3</f>
        <v>8642.48443101723</v>
      </c>
      <c r="N55" s="47">
        <v>0.282434131732589</v>
      </c>
      <c r="O55" s="48">
        <v>29360.92</v>
      </c>
      <c r="P55" s="49">
        <v>8196.7</v>
      </c>
      <c r="Q55" s="61">
        <f>O55/F55</f>
        <v>1.15140862745098</v>
      </c>
      <c r="R55" s="61">
        <f>P55/H55</f>
        <v>1.07393364026749</v>
      </c>
      <c r="S55" s="66">
        <f>O55/K55</f>
        <v>0.959507189542484</v>
      </c>
      <c r="T55" s="66">
        <f>P55/M55</f>
        <v>0.948419411735664</v>
      </c>
      <c r="U55" s="68">
        <v>300</v>
      </c>
      <c r="V55" s="64"/>
      <c r="W55" s="65">
        <f t="shared" si="3"/>
        <v>300</v>
      </c>
      <c r="X55" s="49"/>
    </row>
    <row r="56" spans="1:24">
      <c r="A56" s="35">
        <v>53</v>
      </c>
      <c r="B56" s="35">
        <v>106865</v>
      </c>
      <c r="C56" s="36" t="s">
        <v>81</v>
      </c>
      <c r="D56" s="36" t="s">
        <v>23</v>
      </c>
      <c r="E56" s="32">
        <v>5500</v>
      </c>
      <c r="F56" s="32">
        <f>E56*3</f>
        <v>16500</v>
      </c>
      <c r="G56" s="32">
        <v>1344.03040595425</v>
      </c>
      <c r="H56" s="32">
        <f>G56*3</f>
        <v>4032.09121786275</v>
      </c>
      <c r="I56" s="46">
        <v>0.244369164718955</v>
      </c>
      <c r="J56" s="38">
        <v>6600</v>
      </c>
      <c r="K56" s="38">
        <f>J56*3</f>
        <v>19800</v>
      </c>
      <c r="L56" s="38">
        <v>1521.89996180607</v>
      </c>
      <c r="M56" s="38">
        <f>L56*3</f>
        <v>4565.69988541821</v>
      </c>
      <c r="N56" s="47">
        <v>0.23059090330395</v>
      </c>
      <c r="O56" s="48">
        <v>18945.15</v>
      </c>
      <c r="P56" s="49">
        <v>5316.98</v>
      </c>
      <c r="Q56" s="61">
        <f>O56/F56</f>
        <v>1.14819090909091</v>
      </c>
      <c r="R56" s="61">
        <f>P56/H56</f>
        <v>1.31866560370584</v>
      </c>
      <c r="S56" s="66">
        <f>O56/K56</f>
        <v>0.956825757575758</v>
      </c>
      <c r="T56" s="66">
        <f>P56/M56</f>
        <v>1.16454872931557</v>
      </c>
      <c r="U56" s="68">
        <v>300</v>
      </c>
      <c r="V56" s="64"/>
      <c r="W56" s="65">
        <f t="shared" si="3"/>
        <v>300</v>
      </c>
      <c r="X56" s="49"/>
    </row>
    <row r="57" spans="1:24">
      <c r="A57" s="35">
        <v>54</v>
      </c>
      <c r="B57" s="35">
        <v>750</v>
      </c>
      <c r="C57" s="36" t="s">
        <v>82</v>
      </c>
      <c r="D57" s="36" t="s">
        <v>31</v>
      </c>
      <c r="E57" s="32">
        <v>28500</v>
      </c>
      <c r="F57" s="32">
        <f>E57*3</f>
        <v>85500</v>
      </c>
      <c r="G57" s="32">
        <v>7929.37101600074</v>
      </c>
      <c r="H57" s="32">
        <f>G57*3</f>
        <v>23788.1130480022</v>
      </c>
      <c r="I57" s="46">
        <v>0.278223544421079</v>
      </c>
      <c r="J57" s="38">
        <v>32000</v>
      </c>
      <c r="K57" s="38">
        <f>J57*3</f>
        <v>96000</v>
      </c>
      <c r="L57" s="38">
        <v>8401.16711154031</v>
      </c>
      <c r="M57" s="38">
        <f>L57*3</f>
        <v>25203.5013346209</v>
      </c>
      <c r="N57" s="47">
        <v>0.262536472235635</v>
      </c>
      <c r="O57" s="48">
        <v>97730.33</v>
      </c>
      <c r="P57" s="49">
        <v>27864.74</v>
      </c>
      <c r="Q57" s="61">
        <f>O57/F57</f>
        <v>1.14304479532164</v>
      </c>
      <c r="R57" s="61">
        <f>P57/H57</f>
        <v>1.17137243898966</v>
      </c>
      <c r="S57" s="62">
        <f>O57/K57</f>
        <v>1.01802427083333</v>
      </c>
      <c r="T57" s="62">
        <f>P57/M57</f>
        <v>1.10559003806838</v>
      </c>
      <c r="U57" s="68">
        <v>300</v>
      </c>
      <c r="V57" s="64">
        <f t="shared" si="2"/>
        <v>815.325390399556</v>
      </c>
      <c r="W57" s="65">
        <f t="shared" si="3"/>
        <v>1115.32539039956</v>
      </c>
      <c r="X57" s="49"/>
    </row>
    <row r="58" spans="1:24">
      <c r="A58" s="35">
        <v>55</v>
      </c>
      <c r="B58" s="35">
        <v>716</v>
      </c>
      <c r="C58" s="36" t="s">
        <v>83</v>
      </c>
      <c r="D58" s="36" t="s">
        <v>29</v>
      </c>
      <c r="E58" s="32">
        <v>8300</v>
      </c>
      <c r="F58" s="32">
        <f>E58*3</f>
        <v>24900</v>
      </c>
      <c r="G58" s="32">
        <v>2643.97977564202</v>
      </c>
      <c r="H58" s="32">
        <f>G58*3</f>
        <v>7931.93932692606</v>
      </c>
      <c r="I58" s="46">
        <v>0.318551780197833</v>
      </c>
      <c r="J58" s="38">
        <v>9960</v>
      </c>
      <c r="K58" s="38">
        <f>J58*3</f>
        <v>29880</v>
      </c>
      <c r="L58" s="38">
        <v>2993.88518424826</v>
      </c>
      <c r="M58" s="38">
        <f>L58*3</f>
        <v>8981.65555274478</v>
      </c>
      <c r="N58" s="47">
        <v>0.300590881952636</v>
      </c>
      <c r="O58" s="48">
        <v>28270.37</v>
      </c>
      <c r="P58" s="49">
        <v>9027.78</v>
      </c>
      <c r="Q58" s="61">
        <f>O58/F58</f>
        <v>1.1353562248996</v>
      </c>
      <c r="R58" s="61">
        <f>P58/H58</f>
        <v>1.1381554532766</v>
      </c>
      <c r="S58" s="66">
        <f>O58/K58</f>
        <v>0.946130187416332</v>
      </c>
      <c r="T58" s="66">
        <f>P58/M58</f>
        <v>1.00513540593762</v>
      </c>
      <c r="U58" s="68">
        <v>300</v>
      </c>
      <c r="V58" s="70"/>
      <c r="W58" s="65">
        <f t="shared" si="3"/>
        <v>300</v>
      </c>
      <c r="X58" s="49"/>
    </row>
    <row r="59" spans="1:24">
      <c r="A59" s="35">
        <v>56</v>
      </c>
      <c r="B59" s="35">
        <v>571</v>
      </c>
      <c r="C59" s="36" t="s">
        <v>84</v>
      </c>
      <c r="D59" s="36" t="s">
        <v>31</v>
      </c>
      <c r="E59" s="32">
        <v>18500</v>
      </c>
      <c r="F59" s="32">
        <f>E59*3</f>
        <v>55500</v>
      </c>
      <c r="G59" s="32">
        <v>4563.3099829801</v>
      </c>
      <c r="H59" s="32">
        <f>G59*3</f>
        <v>13689.9299489403</v>
      </c>
      <c r="I59" s="46">
        <v>0.246665404485411</v>
      </c>
      <c r="J59" s="38">
        <v>22200</v>
      </c>
      <c r="K59" s="38">
        <f>J59*3</f>
        <v>66600</v>
      </c>
      <c r="L59" s="38">
        <v>5167.22036796173</v>
      </c>
      <c r="M59" s="38">
        <f>L59*3</f>
        <v>15501.6611038852</v>
      </c>
      <c r="N59" s="47">
        <v>0.23275767423251</v>
      </c>
      <c r="O59" s="48">
        <v>63004.01</v>
      </c>
      <c r="P59" s="49">
        <v>18316.64</v>
      </c>
      <c r="Q59" s="61">
        <f>O59/F59</f>
        <v>1.13520738738739</v>
      </c>
      <c r="R59" s="61">
        <f>P59/H59</f>
        <v>1.33796447960772</v>
      </c>
      <c r="S59" s="66">
        <f>O59/K59</f>
        <v>0.946006156156156</v>
      </c>
      <c r="T59" s="66">
        <f>P59/M59</f>
        <v>1.18159208082605</v>
      </c>
      <c r="U59" s="68">
        <v>300</v>
      </c>
      <c r="V59" s="70"/>
      <c r="W59" s="65">
        <f t="shared" si="3"/>
        <v>300</v>
      </c>
      <c r="X59" s="49"/>
    </row>
    <row r="60" spans="1:24">
      <c r="A60" s="35">
        <v>57</v>
      </c>
      <c r="B60" s="35">
        <v>745</v>
      </c>
      <c r="C60" s="36" t="s">
        <v>85</v>
      </c>
      <c r="D60" s="36" t="s">
        <v>27</v>
      </c>
      <c r="E60" s="32">
        <v>7200</v>
      </c>
      <c r="F60" s="32">
        <f>E60*3</f>
        <v>21600</v>
      </c>
      <c r="G60" s="32">
        <v>1991.98598301931</v>
      </c>
      <c r="H60" s="32">
        <f>G60*3</f>
        <v>5975.95794905793</v>
      </c>
      <c r="I60" s="46">
        <v>0.276664719863794</v>
      </c>
      <c r="J60" s="38">
        <v>8640</v>
      </c>
      <c r="K60" s="38">
        <f>J60*3</f>
        <v>25920</v>
      </c>
      <c r="L60" s="38">
        <v>2255.6062556657</v>
      </c>
      <c r="M60" s="38">
        <f>L60*3</f>
        <v>6766.8187669971</v>
      </c>
      <c r="N60" s="47">
        <v>0.261065538850197</v>
      </c>
      <c r="O60" s="48">
        <v>24350.92</v>
      </c>
      <c r="P60" s="49">
        <v>6772.68</v>
      </c>
      <c r="Q60" s="61">
        <f>O60/F60</f>
        <v>1.12735740740741</v>
      </c>
      <c r="R60" s="61">
        <f>P60/H60</f>
        <v>1.13332122778201</v>
      </c>
      <c r="S60" s="66">
        <f>O60/K60</f>
        <v>0.939464506172839</v>
      </c>
      <c r="T60" s="66">
        <f>P60/M60</f>
        <v>1.00086617259967</v>
      </c>
      <c r="U60" s="68">
        <v>300</v>
      </c>
      <c r="V60" s="70"/>
      <c r="W60" s="65">
        <f t="shared" si="3"/>
        <v>300</v>
      </c>
      <c r="X60" s="49"/>
    </row>
    <row r="61" spans="1:24">
      <c r="A61" s="35">
        <v>58</v>
      </c>
      <c r="B61" s="35">
        <v>572</v>
      </c>
      <c r="C61" s="36" t="s">
        <v>86</v>
      </c>
      <c r="D61" s="36" t="s">
        <v>23</v>
      </c>
      <c r="E61" s="32">
        <v>7600</v>
      </c>
      <c r="F61" s="32">
        <f>E61*3</f>
        <v>22800</v>
      </c>
      <c r="G61" s="32">
        <v>2248.37040060271</v>
      </c>
      <c r="H61" s="32">
        <f>G61*3</f>
        <v>6745.11120180813</v>
      </c>
      <c r="I61" s="46">
        <v>0.29583821060562</v>
      </c>
      <c r="J61" s="38">
        <v>9120</v>
      </c>
      <c r="K61" s="38">
        <f>J61*3</f>
        <v>27360</v>
      </c>
      <c r="L61" s="38">
        <v>2545.92069617183</v>
      </c>
      <c r="M61" s="38">
        <f>L61*3</f>
        <v>7637.76208851549</v>
      </c>
      <c r="N61" s="47">
        <v>0.279157971071473</v>
      </c>
      <c r="O61" s="48">
        <v>25622.32</v>
      </c>
      <c r="P61" s="49">
        <v>7362.72</v>
      </c>
      <c r="Q61" s="61">
        <f>O61/F61</f>
        <v>1.12378596491228</v>
      </c>
      <c r="R61" s="61">
        <f>P61/H61</f>
        <v>1.09156391640012</v>
      </c>
      <c r="S61" s="66">
        <f>O61/K61</f>
        <v>0.936488304093567</v>
      </c>
      <c r="T61" s="66">
        <f>P61/M61</f>
        <v>0.963989178331562</v>
      </c>
      <c r="U61" s="68">
        <v>300</v>
      </c>
      <c r="V61" s="70"/>
      <c r="W61" s="65">
        <f t="shared" si="3"/>
        <v>300</v>
      </c>
      <c r="X61" s="49"/>
    </row>
    <row r="62" spans="1:24">
      <c r="A62" s="35">
        <v>59</v>
      </c>
      <c r="B62" s="35">
        <v>106066</v>
      </c>
      <c r="C62" s="36" t="s">
        <v>87</v>
      </c>
      <c r="D62" s="36" t="s">
        <v>88</v>
      </c>
      <c r="E62" s="32">
        <v>9200</v>
      </c>
      <c r="F62" s="32">
        <f>E62*3</f>
        <v>27600</v>
      </c>
      <c r="G62" s="32">
        <v>2990</v>
      </c>
      <c r="H62" s="32">
        <f>G62*3</f>
        <v>8970</v>
      </c>
      <c r="I62" s="46">
        <v>0.325</v>
      </c>
      <c r="J62" s="38">
        <v>11040</v>
      </c>
      <c r="K62" s="38">
        <f>J62*3</f>
        <v>33120</v>
      </c>
      <c r="L62" s="38">
        <v>3422.4</v>
      </c>
      <c r="M62" s="38">
        <f>L62*3</f>
        <v>10267.2</v>
      </c>
      <c r="N62" s="47">
        <v>0.31</v>
      </c>
      <c r="O62" s="48">
        <v>30903.43</v>
      </c>
      <c r="P62" s="49">
        <v>10964.83</v>
      </c>
      <c r="Q62" s="61">
        <f>O62/F62</f>
        <v>1.11968949275362</v>
      </c>
      <c r="R62" s="61">
        <f>P62/H62</f>
        <v>1.22238907469342</v>
      </c>
      <c r="S62" s="66">
        <f>O62/K62</f>
        <v>0.933074577294686</v>
      </c>
      <c r="T62" s="66">
        <f>P62/M62</f>
        <v>1.06794744428861</v>
      </c>
      <c r="U62" s="68">
        <v>300</v>
      </c>
      <c r="V62" s="70"/>
      <c r="W62" s="65">
        <f t="shared" si="3"/>
        <v>300</v>
      </c>
      <c r="X62" s="49"/>
    </row>
    <row r="63" spans="1:24">
      <c r="A63" s="35">
        <v>60</v>
      </c>
      <c r="B63" s="35">
        <v>114622</v>
      </c>
      <c r="C63" s="36" t="s">
        <v>89</v>
      </c>
      <c r="D63" s="36" t="s">
        <v>23</v>
      </c>
      <c r="E63" s="32">
        <v>10000</v>
      </c>
      <c r="F63" s="32">
        <f>E63*3</f>
        <v>30000</v>
      </c>
      <c r="G63" s="32">
        <v>2282.80594011076</v>
      </c>
      <c r="H63" s="32">
        <f>G63*3</f>
        <v>6848.41782033228</v>
      </c>
      <c r="I63" s="46">
        <v>0.228280594011076</v>
      </c>
      <c r="J63" s="38">
        <v>12000</v>
      </c>
      <c r="K63" s="38">
        <f>J63*3</f>
        <v>36000</v>
      </c>
      <c r="L63" s="38">
        <v>2584.9134496318</v>
      </c>
      <c r="M63" s="38">
        <f>L63*3</f>
        <v>7754.7403488954</v>
      </c>
      <c r="N63" s="47">
        <v>0.215409454135984</v>
      </c>
      <c r="O63" s="48">
        <v>33534.33</v>
      </c>
      <c r="P63" s="49">
        <v>9102.53</v>
      </c>
      <c r="Q63" s="61">
        <f>O63/F63</f>
        <v>1.117811</v>
      </c>
      <c r="R63" s="61">
        <f>P63/H63</f>
        <v>1.3291434954473</v>
      </c>
      <c r="S63" s="66">
        <f>O63/K63</f>
        <v>0.931509166666667</v>
      </c>
      <c r="T63" s="66">
        <f>P63/M63</f>
        <v>1.17380203468664</v>
      </c>
      <c r="U63" s="68">
        <v>300</v>
      </c>
      <c r="V63" s="70"/>
      <c r="W63" s="65">
        <f t="shared" si="3"/>
        <v>300</v>
      </c>
      <c r="X63" s="49"/>
    </row>
    <row r="64" spans="1:24">
      <c r="A64" s="35">
        <v>61</v>
      </c>
      <c r="B64" s="35">
        <v>733</v>
      </c>
      <c r="C64" s="36" t="s">
        <v>90</v>
      </c>
      <c r="D64" s="36" t="s">
        <v>31</v>
      </c>
      <c r="E64" s="32">
        <v>6000</v>
      </c>
      <c r="F64" s="32">
        <f>E64*3</f>
        <v>18000</v>
      </c>
      <c r="G64" s="32">
        <v>1920</v>
      </c>
      <c r="H64" s="32">
        <f>G64*3</f>
        <v>5760</v>
      </c>
      <c r="I64" s="46">
        <v>0.32</v>
      </c>
      <c r="J64" s="38">
        <v>7200</v>
      </c>
      <c r="K64" s="38">
        <f>J64*3</f>
        <v>21600</v>
      </c>
      <c r="L64" s="38">
        <v>2160</v>
      </c>
      <c r="M64" s="38">
        <f>L64*3</f>
        <v>6480</v>
      </c>
      <c r="N64" s="47">
        <v>0.3</v>
      </c>
      <c r="O64" s="48">
        <v>19911.4</v>
      </c>
      <c r="P64" s="49">
        <v>5992.97</v>
      </c>
      <c r="Q64" s="61">
        <f>O64/F64</f>
        <v>1.10618888888889</v>
      </c>
      <c r="R64" s="61">
        <f>P64/H64</f>
        <v>1.04044618055556</v>
      </c>
      <c r="S64" s="66">
        <f>O64/K64</f>
        <v>0.921824074074074</v>
      </c>
      <c r="T64" s="66">
        <f>P64/M64</f>
        <v>0.924841049382716</v>
      </c>
      <c r="U64" s="68">
        <v>300</v>
      </c>
      <c r="V64" s="70"/>
      <c r="W64" s="65">
        <f t="shared" si="3"/>
        <v>300</v>
      </c>
      <c r="X64" s="49"/>
    </row>
    <row r="65" spans="1:24">
      <c r="A65" s="35">
        <v>62</v>
      </c>
      <c r="B65" s="35">
        <v>112415</v>
      </c>
      <c r="C65" s="36" t="s">
        <v>91</v>
      </c>
      <c r="D65" s="36" t="s">
        <v>27</v>
      </c>
      <c r="E65" s="32">
        <v>4900</v>
      </c>
      <c r="F65" s="32">
        <f>E65*3</f>
        <v>14700</v>
      </c>
      <c r="G65" s="32">
        <v>1092.45457465172</v>
      </c>
      <c r="H65" s="32">
        <f>G65*3</f>
        <v>3277.36372395516</v>
      </c>
      <c r="I65" s="46">
        <v>0.222949913194229</v>
      </c>
      <c r="J65" s="38">
        <v>5880</v>
      </c>
      <c r="K65" s="38">
        <f>J65*3</f>
        <v>17640</v>
      </c>
      <c r="L65" s="38">
        <v>1237.03047793542</v>
      </c>
      <c r="M65" s="38">
        <f>L65*3</f>
        <v>3711.09143380626</v>
      </c>
      <c r="N65" s="47">
        <v>0.210379332982214</v>
      </c>
      <c r="O65" s="48">
        <v>16093.19</v>
      </c>
      <c r="P65" s="49">
        <v>3316.18</v>
      </c>
      <c r="Q65" s="61">
        <f>O65/F65</f>
        <v>1.09477482993197</v>
      </c>
      <c r="R65" s="61">
        <f>P65/H65</f>
        <v>1.0118437498289</v>
      </c>
      <c r="S65" s="66">
        <f>O65/K65</f>
        <v>0.912312358276644</v>
      </c>
      <c r="T65" s="66">
        <f>P65/M65</f>
        <v>0.893586175158928</v>
      </c>
      <c r="U65" s="68">
        <v>300</v>
      </c>
      <c r="V65" s="70"/>
      <c r="W65" s="65">
        <f t="shared" si="3"/>
        <v>300</v>
      </c>
      <c r="X65" s="49"/>
    </row>
    <row r="66" spans="1:24">
      <c r="A66" s="35">
        <v>63</v>
      </c>
      <c r="B66" s="35">
        <v>307</v>
      </c>
      <c r="C66" s="36" t="s">
        <v>92</v>
      </c>
      <c r="D66" s="36" t="s">
        <v>88</v>
      </c>
      <c r="E66" s="32">
        <v>65000</v>
      </c>
      <c r="F66" s="32">
        <f>E66*3</f>
        <v>195000</v>
      </c>
      <c r="G66" s="32">
        <v>16900</v>
      </c>
      <c r="H66" s="32">
        <f>G66*3</f>
        <v>50700</v>
      </c>
      <c r="I66" s="46">
        <v>0.26</v>
      </c>
      <c r="J66" s="38">
        <v>78000</v>
      </c>
      <c r="K66" s="38">
        <f>J66*3</f>
        <v>234000</v>
      </c>
      <c r="L66" s="38">
        <v>19349.9212857713</v>
      </c>
      <c r="M66" s="38">
        <f>L66*3</f>
        <v>58049.7638573139</v>
      </c>
      <c r="N66" s="47">
        <v>0.248075913920145</v>
      </c>
      <c r="O66" s="48">
        <v>213082.35</v>
      </c>
      <c r="P66" s="49">
        <v>53062.56</v>
      </c>
      <c r="Q66" s="61">
        <f>O66/F66</f>
        <v>1.09273</v>
      </c>
      <c r="R66" s="61">
        <f>P66/H66</f>
        <v>1.04659881656805</v>
      </c>
      <c r="S66" s="66">
        <f>O66/K66</f>
        <v>0.910608333333333</v>
      </c>
      <c r="T66" s="66">
        <f>P66/M66</f>
        <v>0.914087439363708</v>
      </c>
      <c r="U66" s="68">
        <v>300</v>
      </c>
      <c r="V66" s="70"/>
      <c r="W66" s="65">
        <f t="shared" si="3"/>
        <v>300</v>
      </c>
      <c r="X66" s="49"/>
    </row>
    <row r="67" spans="1:24">
      <c r="A67" s="35">
        <v>64</v>
      </c>
      <c r="B67" s="35">
        <v>710</v>
      </c>
      <c r="C67" s="36" t="s">
        <v>93</v>
      </c>
      <c r="D67" s="36" t="s">
        <v>33</v>
      </c>
      <c r="E67" s="32">
        <v>5900</v>
      </c>
      <c r="F67" s="32">
        <f>E67*3</f>
        <v>17700</v>
      </c>
      <c r="G67" s="32">
        <v>1833.64667280498</v>
      </c>
      <c r="H67" s="32">
        <f>G67*3</f>
        <v>5500.94001841494</v>
      </c>
      <c r="I67" s="46">
        <v>0.310787571661862</v>
      </c>
      <c r="J67" s="38">
        <v>7080</v>
      </c>
      <c r="K67" s="38">
        <f>J67*3</f>
        <v>21240</v>
      </c>
      <c r="L67" s="38">
        <v>2076.31225375918</v>
      </c>
      <c r="M67" s="38">
        <f>L67*3</f>
        <v>6228.93676127754</v>
      </c>
      <c r="N67" s="47">
        <v>0.293264442621352</v>
      </c>
      <c r="O67" s="48">
        <v>19237.75</v>
      </c>
      <c r="P67" s="49">
        <v>5885</v>
      </c>
      <c r="Q67" s="61">
        <f>O67/F67</f>
        <v>1.08687853107345</v>
      </c>
      <c r="R67" s="61">
        <f>P67/H67</f>
        <v>1.06981715494068</v>
      </c>
      <c r="S67" s="66">
        <f>O67/K67</f>
        <v>0.905732109227872</v>
      </c>
      <c r="T67" s="66">
        <f>P67/M67</f>
        <v>0.94478403386343</v>
      </c>
      <c r="U67" s="68">
        <v>300</v>
      </c>
      <c r="V67" s="70"/>
      <c r="W67" s="65">
        <f t="shared" si="3"/>
        <v>300</v>
      </c>
      <c r="X67" s="49"/>
    </row>
    <row r="68" spans="1:24">
      <c r="A68" s="35">
        <v>65</v>
      </c>
      <c r="B68" s="35">
        <v>717</v>
      </c>
      <c r="C68" s="36" t="s">
        <v>94</v>
      </c>
      <c r="D68" s="36" t="s">
        <v>29</v>
      </c>
      <c r="E68" s="32">
        <v>8200</v>
      </c>
      <c r="F68" s="32">
        <f>E68*3</f>
        <v>24600</v>
      </c>
      <c r="G68" s="32">
        <v>2369.87009536502</v>
      </c>
      <c r="H68" s="32">
        <f>G68*3</f>
        <v>7109.61028609506</v>
      </c>
      <c r="I68" s="46">
        <v>0.289008548215246</v>
      </c>
      <c r="J68" s="38">
        <v>9840</v>
      </c>
      <c r="K68" s="38">
        <f>J68*3</f>
        <v>29520</v>
      </c>
      <c r="L68" s="38">
        <v>2683.49971224099</v>
      </c>
      <c r="M68" s="38">
        <f>L68*3</f>
        <v>8050.49913672297</v>
      </c>
      <c r="N68" s="47">
        <v>0.272713385390344</v>
      </c>
      <c r="O68" s="48">
        <v>26699.67</v>
      </c>
      <c r="P68" s="49">
        <v>7319.57</v>
      </c>
      <c r="Q68" s="61">
        <f>O68/F68</f>
        <v>1.08535243902439</v>
      </c>
      <c r="R68" s="61">
        <f>P68/H68</f>
        <v>1.02953181756187</v>
      </c>
      <c r="S68" s="66">
        <f>O68/K68</f>
        <v>0.904460365853659</v>
      </c>
      <c r="T68" s="66">
        <f>P68/M68</f>
        <v>0.909206979056891</v>
      </c>
      <c r="U68" s="68">
        <v>300</v>
      </c>
      <c r="V68" s="70"/>
      <c r="W68" s="65">
        <f t="shared" si="3"/>
        <v>300</v>
      </c>
      <c r="X68" s="49"/>
    </row>
    <row r="69" spans="1:24">
      <c r="A69" s="35">
        <v>66</v>
      </c>
      <c r="B69" s="35">
        <v>104533</v>
      </c>
      <c r="C69" s="36" t="s">
        <v>95</v>
      </c>
      <c r="D69" s="36" t="s">
        <v>29</v>
      </c>
      <c r="E69" s="32">
        <v>5600</v>
      </c>
      <c r="F69" s="32">
        <f>E69*3</f>
        <v>16800</v>
      </c>
      <c r="G69" s="32">
        <v>1678.63564019584</v>
      </c>
      <c r="H69" s="32">
        <f>G69*3</f>
        <v>5035.90692058752</v>
      </c>
      <c r="I69" s="46">
        <v>0.299756364320686</v>
      </c>
      <c r="J69" s="38">
        <v>6720</v>
      </c>
      <c r="K69" s="38">
        <f>J69*3</f>
        <v>20160</v>
      </c>
      <c r="L69" s="38">
        <v>1900.7869951324</v>
      </c>
      <c r="M69" s="38">
        <f>L69*3</f>
        <v>5702.3609853972</v>
      </c>
      <c r="N69" s="47">
        <v>0.282855207608987</v>
      </c>
      <c r="O69" s="48">
        <v>18206.99</v>
      </c>
      <c r="P69" s="49">
        <v>5127.88</v>
      </c>
      <c r="Q69" s="61">
        <f>O69/F69</f>
        <v>1.0837494047619</v>
      </c>
      <c r="R69" s="61">
        <f>P69/H69</f>
        <v>1.01826345896833</v>
      </c>
      <c r="S69" s="66">
        <f>O69/K69</f>
        <v>0.903124503968254</v>
      </c>
      <c r="T69" s="66">
        <f>P69/M69</f>
        <v>0.899255591347452</v>
      </c>
      <c r="U69" s="68">
        <v>300</v>
      </c>
      <c r="V69" s="70"/>
      <c r="W69" s="65">
        <f t="shared" ref="W69:W100" si="4">U69+V69</f>
        <v>300</v>
      </c>
      <c r="X69" s="49"/>
    </row>
    <row r="70" spans="1:24">
      <c r="A70" s="35">
        <v>67</v>
      </c>
      <c r="B70" s="35">
        <v>581</v>
      </c>
      <c r="C70" s="36" t="s">
        <v>96</v>
      </c>
      <c r="D70" s="36" t="s">
        <v>23</v>
      </c>
      <c r="E70" s="32">
        <v>12000</v>
      </c>
      <c r="F70" s="32">
        <f>E70*3</f>
        <v>36000</v>
      </c>
      <c r="G70" s="32">
        <v>2667.7611727514</v>
      </c>
      <c r="H70" s="32">
        <f>G70*3</f>
        <v>8003.2835182542</v>
      </c>
      <c r="I70" s="46">
        <v>0.222313431062617</v>
      </c>
      <c r="J70" s="38">
        <v>14400</v>
      </c>
      <c r="K70" s="38">
        <f>J70*3</f>
        <v>43200</v>
      </c>
      <c r="L70" s="38">
        <v>3020.81382157084</v>
      </c>
      <c r="M70" s="38">
        <f>L70*3</f>
        <v>9062.44146471252</v>
      </c>
      <c r="N70" s="47">
        <v>0.209778737609086</v>
      </c>
      <c r="O70" s="48">
        <v>38962.67</v>
      </c>
      <c r="P70" s="49">
        <v>11087.35</v>
      </c>
      <c r="Q70" s="61">
        <f>O70/F70</f>
        <v>1.08229638888889</v>
      </c>
      <c r="R70" s="61">
        <f>P70/H70</f>
        <v>1.38535014718791</v>
      </c>
      <c r="S70" s="66">
        <f>O70/K70</f>
        <v>0.901913657407407</v>
      </c>
      <c r="T70" s="66">
        <f>P70/M70</f>
        <v>1.22343962641548</v>
      </c>
      <c r="U70" s="68">
        <v>300</v>
      </c>
      <c r="V70" s="70"/>
      <c r="W70" s="65">
        <f t="shared" si="4"/>
        <v>300</v>
      </c>
      <c r="X70" s="49"/>
    </row>
    <row r="71" spans="1:24">
      <c r="A71" s="35">
        <v>68</v>
      </c>
      <c r="B71" s="35">
        <v>399</v>
      </c>
      <c r="C71" s="36" t="s">
        <v>97</v>
      </c>
      <c r="D71" s="36" t="s">
        <v>31</v>
      </c>
      <c r="E71" s="32">
        <v>9000</v>
      </c>
      <c r="F71" s="32">
        <f>E71*3</f>
        <v>27000</v>
      </c>
      <c r="G71" s="32">
        <v>2388.74034320833</v>
      </c>
      <c r="H71" s="32">
        <f>G71*3</f>
        <v>7166.22102962499</v>
      </c>
      <c r="I71" s="46">
        <v>0.265415593689814</v>
      </c>
      <c r="J71" s="38">
        <v>10800</v>
      </c>
      <c r="K71" s="38">
        <f>J71*3</f>
        <v>32400</v>
      </c>
      <c r="L71" s="38">
        <v>2704.86725671377</v>
      </c>
      <c r="M71" s="38">
        <f>L71*3</f>
        <v>8114.60177014131</v>
      </c>
      <c r="N71" s="47">
        <v>0.250450671917942</v>
      </c>
      <c r="O71" s="48">
        <v>29072.12</v>
      </c>
      <c r="P71" s="49">
        <v>7874.89</v>
      </c>
      <c r="Q71" s="61">
        <f>O71/F71</f>
        <v>1.07674518518519</v>
      </c>
      <c r="R71" s="61">
        <f>P71/H71</f>
        <v>1.09889019155918</v>
      </c>
      <c r="S71" s="66">
        <f>O71/K71</f>
        <v>0.897287654320988</v>
      </c>
      <c r="T71" s="66">
        <f>P71/M71</f>
        <v>0.970459207126669</v>
      </c>
      <c r="U71" s="68">
        <v>300</v>
      </c>
      <c r="V71" s="70"/>
      <c r="W71" s="65">
        <f t="shared" si="4"/>
        <v>300</v>
      </c>
      <c r="X71" s="49"/>
    </row>
    <row r="72" spans="1:24">
      <c r="A72" s="35">
        <v>69</v>
      </c>
      <c r="B72" s="35">
        <v>102564</v>
      </c>
      <c r="C72" s="36" t="s">
        <v>98</v>
      </c>
      <c r="D72" s="36" t="s">
        <v>55</v>
      </c>
      <c r="E72" s="32">
        <v>6200</v>
      </c>
      <c r="F72" s="32">
        <f>E72*3</f>
        <v>18600</v>
      </c>
      <c r="G72" s="32">
        <v>1845.48906749453</v>
      </c>
      <c r="H72" s="32">
        <f>G72*3</f>
        <v>5536.46720248359</v>
      </c>
      <c r="I72" s="46">
        <v>0.297659527015247</v>
      </c>
      <c r="J72" s="38">
        <v>7440</v>
      </c>
      <c r="K72" s="38">
        <f>J72*3</f>
        <v>22320</v>
      </c>
      <c r="L72" s="38">
        <v>2089.72187600126</v>
      </c>
      <c r="M72" s="38">
        <f>L72*3</f>
        <v>6269.16562800378</v>
      </c>
      <c r="N72" s="47">
        <v>0.280876596236728</v>
      </c>
      <c r="O72" s="48">
        <v>19981.81</v>
      </c>
      <c r="P72" s="49">
        <v>5187.23</v>
      </c>
      <c r="Q72" s="61">
        <f>O72/F72</f>
        <v>1.07429086021505</v>
      </c>
      <c r="R72" s="69">
        <f>P72/H72</f>
        <v>0.936920568710869</v>
      </c>
      <c r="S72" s="66">
        <f>O72/K72</f>
        <v>0.895242383512545</v>
      </c>
      <c r="T72" s="66">
        <f>P72/M72</f>
        <v>0.82741951765146</v>
      </c>
      <c r="U72" s="68"/>
      <c r="V72" s="70"/>
      <c r="W72" s="65">
        <f t="shared" si="4"/>
        <v>0</v>
      </c>
      <c r="X72" s="49"/>
    </row>
    <row r="73" spans="1:24">
      <c r="A73" s="35">
        <v>70</v>
      </c>
      <c r="B73" s="35">
        <v>339</v>
      </c>
      <c r="C73" s="36" t="s">
        <v>99</v>
      </c>
      <c r="D73" s="36" t="s">
        <v>27</v>
      </c>
      <c r="E73" s="32">
        <v>5500</v>
      </c>
      <c r="F73" s="32">
        <f>E73*3</f>
        <v>16500</v>
      </c>
      <c r="G73" s="32">
        <v>1609.49792263843</v>
      </c>
      <c r="H73" s="32">
        <f>G73*3</f>
        <v>4828.49376791529</v>
      </c>
      <c r="I73" s="46">
        <v>0.292635985934259</v>
      </c>
      <c r="J73" s="38">
        <v>6600</v>
      </c>
      <c r="K73" s="38">
        <f>J73*3</f>
        <v>19800</v>
      </c>
      <c r="L73" s="38">
        <v>1822.49956261313</v>
      </c>
      <c r="M73" s="38">
        <f>L73*3</f>
        <v>5467.49868783939</v>
      </c>
      <c r="N73" s="47">
        <v>0.276136297365626</v>
      </c>
      <c r="O73" s="48">
        <v>17705.34</v>
      </c>
      <c r="P73" s="49">
        <v>4382.38</v>
      </c>
      <c r="Q73" s="61">
        <f>O73/F73</f>
        <v>1.07305090909091</v>
      </c>
      <c r="R73" s="69">
        <f>P73/H73</f>
        <v>0.907608088700527</v>
      </c>
      <c r="S73" s="66">
        <f>O73/K73</f>
        <v>0.894209090909091</v>
      </c>
      <c r="T73" s="66">
        <f>P73/M73</f>
        <v>0.801532885549132</v>
      </c>
      <c r="U73" s="68"/>
      <c r="V73" s="70"/>
      <c r="W73" s="65">
        <f t="shared" si="4"/>
        <v>0</v>
      </c>
      <c r="X73" s="49"/>
    </row>
    <row r="74" spans="1:24">
      <c r="A74" s="35">
        <v>71</v>
      </c>
      <c r="B74" s="35">
        <v>102565</v>
      </c>
      <c r="C74" s="36" t="s">
        <v>100</v>
      </c>
      <c r="D74" s="36" t="s">
        <v>27</v>
      </c>
      <c r="E74" s="32">
        <v>9600</v>
      </c>
      <c r="F74" s="32">
        <f>E74*3</f>
        <v>28800</v>
      </c>
      <c r="G74" s="32">
        <v>3081.58881534893</v>
      </c>
      <c r="H74" s="32">
        <f>G74*3</f>
        <v>9244.76644604679</v>
      </c>
      <c r="I74" s="46">
        <v>0.320998834932181</v>
      </c>
      <c r="J74" s="38">
        <v>11520</v>
      </c>
      <c r="K74" s="38">
        <f>J74*3</f>
        <v>34560</v>
      </c>
      <c r="L74" s="38">
        <v>3489.4075904866</v>
      </c>
      <c r="M74" s="38">
        <f>L74*3</f>
        <v>10468.2227714598</v>
      </c>
      <c r="N74" s="47">
        <v>0.302899964451962</v>
      </c>
      <c r="O74" s="48">
        <v>30819.45</v>
      </c>
      <c r="P74" s="49">
        <v>10305.6</v>
      </c>
      <c r="Q74" s="61">
        <f>O74/F74</f>
        <v>1.07011979166667</v>
      </c>
      <c r="R74" s="61">
        <f>P74/H74</f>
        <v>1.11474963268616</v>
      </c>
      <c r="S74" s="66">
        <f>O74/K74</f>
        <v>0.891766493055556</v>
      </c>
      <c r="T74" s="66">
        <f>P74/M74</f>
        <v>0.98446510214674</v>
      </c>
      <c r="U74" s="68">
        <v>300</v>
      </c>
      <c r="V74" s="70"/>
      <c r="W74" s="65">
        <f t="shared" si="4"/>
        <v>300</v>
      </c>
      <c r="X74" s="49"/>
    </row>
    <row r="75" spans="1:24">
      <c r="A75" s="35">
        <v>72</v>
      </c>
      <c r="B75" s="35">
        <v>732</v>
      </c>
      <c r="C75" s="36" t="s">
        <v>101</v>
      </c>
      <c r="D75" s="36" t="s">
        <v>55</v>
      </c>
      <c r="E75" s="32">
        <v>5600</v>
      </c>
      <c r="F75" s="32">
        <f>E75*3</f>
        <v>16800</v>
      </c>
      <c r="G75" s="32">
        <v>1626.08289360242</v>
      </c>
      <c r="H75" s="32">
        <f>G75*3</f>
        <v>4878.24868080726</v>
      </c>
      <c r="I75" s="46">
        <v>0.290371945286147</v>
      </c>
      <c r="J75" s="38">
        <v>6720</v>
      </c>
      <c r="K75" s="38">
        <f>J75*3</f>
        <v>20160</v>
      </c>
      <c r="L75" s="38">
        <v>1841.27939569194</v>
      </c>
      <c r="M75" s="38">
        <f>L75*3</f>
        <v>5523.83818707582</v>
      </c>
      <c r="N75" s="47">
        <v>0.273999910073205</v>
      </c>
      <c r="O75" s="48">
        <v>17921.4</v>
      </c>
      <c r="P75" s="49">
        <v>4751.05</v>
      </c>
      <c r="Q75" s="61">
        <f>O75/F75</f>
        <v>1.06675</v>
      </c>
      <c r="R75" s="69">
        <f>P75/H75</f>
        <v>0.973925338962791</v>
      </c>
      <c r="S75" s="66">
        <f>O75/K75</f>
        <v>0.888958333333333</v>
      </c>
      <c r="T75" s="66">
        <f>P75/M75</f>
        <v>0.860099416220424</v>
      </c>
      <c r="U75" s="68"/>
      <c r="V75" s="70"/>
      <c r="W75" s="65">
        <f t="shared" si="4"/>
        <v>0</v>
      </c>
      <c r="X75" s="49"/>
    </row>
    <row r="76" spans="1:24">
      <c r="A76" s="35">
        <v>73</v>
      </c>
      <c r="B76" s="35">
        <v>114286</v>
      </c>
      <c r="C76" s="36" t="s">
        <v>102</v>
      </c>
      <c r="D76" s="36" t="s">
        <v>27</v>
      </c>
      <c r="E76" s="32">
        <v>4600</v>
      </c>
      <c r="F76" s="32">
        <f>E76*3</f>
        <v>13800</v>
      </c>
      <c r="G76" s="32">
        <v>1030.61232940706</v>
      </c>
      <c r="H76" s="32">
        <f>G76*3</f>
        <v>3091.83698822118</v>
      </c>
      <c r="I76" s="46">
        <v>0.224046158566752</v>
      </c>
      <c r="J76" s="38">
        <v>5520</v>
      </c>
      <c r="K76" s="38">
        <f>J76*3</f>
        <v>16560</v>
      </c>
      <c r="L76" s="38">
        <v>1167.00400363923</v>
      </c>
      <c r="M76" s="38">
        <f>L76*3</f>
        <v>3501.01201091769</v>
      </c>
      <c r="N76" s="47">
        <v>0.211413768775223</v>
      </c>
      <c r="O76" s="48">
        <v>14672.59</v>
      </c>
      <c r="P76" s="49">
        <v>4507.11</v>
      </c>
      <c r="Q76" s="61">
        <f>O76/F76</f>
        <v>1.06323115942029</v>
      </c>
      <c r="R76" s="61">
        <f>P76/H76</f>
        <v>1.45774502898132</v>
      </c>
      <c r="S76" s="66">
        <f>O76/K76</f>
        <v>0.886025966183575</v>
      </c>
      <c r="T76" s="66">
        <f>P76/M76</f>
        <v>1.28737347542506</v>
      </c>
      <c r="U76" s="68">
        <v>300</v>
      </c>
      <c r="V76" s="70"/>
      <c r="W76" s="65">
        <f t="shared" si="4"/>
        <v>300</v>
      </c>
      <c r="X76" s="49"/>
    </row>
    <row r="77" spans="1:24">
      <c r="A77" s="35">
        <v>74</v>
      </c>
      <c r="B77" s="35">
        <v>107658</v>
      </c>
      <c r="C77" s="36" t="s">
        <v>103</v>
      </c>
      <c r="D77" s="36" t="s">
        <v>27</v>
      </c>
      <c r="E77" s="32">
        <v>9300</v>
      </c>
      <c r="F77" s="32">
        <f>E77*3</f>
        <v>27900</v>
      </c>
      <c r="G77" s="32">
        <v>2654.96201605608</v>
      </c>
      <c r="H77" s="32">
        <f>G77*3</f>
        <v>7964.88604816824</v>
      </c>
      <c r="I77" s="46">
        <v>0.285479786672696</v>
      </c>
      <c r="J77" s="38">
        <v>11160</v>
      </c>
      <c r="K77" s="38">
        <f>J77*3</f>
        <v>33480</v>
      </c>
      <c r="L77" s="38">
        <v>3006.32081903201</v>
      </c>
      <c r="M77" s="38">
        <f>L77*3</f>
        <v>9018.96245709603</v>
      </c>
      <c r="N77" s="47">
        <v>0.269383585934768</v>
      </c>
      <c r="O77" s="48">
        <v>29428.68</v>
      </c>
      <c r="P77" s="49">
        <v>9292.27</v>
      </c>
      <c r="Q77" s="61">
        <f>O77/F77</f>
        <v>1.05479139784946</v>
      </c>
      <c r="R77" s="61">
        <f>P77/H77</f>
        <v>1.16665448115696</v>
      </c>
      <c r="S77" s="66">
        <f>O77/K77</f>
        <v>0.878992831541219</v>
      </c>
      <c r="T77" s="66">
        <f>P77/M77</f>
        <v>1.03030365679025</v>
      </c>
      <c r="U77" s="68">
        <v>300</v>
      </c>
      <c r="V77" s="70"/>
      <c r="W77" s="65">
        <f t="shared" si="4"/>
        <v>300</v>
      </c>
      <c r="X77" s="49"/>
    </row>
    <row r="78" spans="1:24">
      <c r="A78" s="35">
        <v>75</v>
      </c>
      <c r="B78" s="35">
        <v>106568</v>
      </c>
      <c r="C78" s="36" t="s">
        <v>104</v>
      </c>
      <c r="D78" s="36" t="s">
        <v>31</v>
      </c>
      <c r="E78" s="32">
        <v>5200</v>
      </c>
      <c r="F78" s="32">
        <f>E78*3</f>
        <v>15600</v>
      </c>
      <c r="G78" s="32">
        <v>1633.78491762254</v>
      </c>
      <c r="H78" s="32">
        <f>G78*3</f>
        <v>4901.35475286762</v>
      </c>
      <c r="I78" s="46">
        <v>0.314189407235103</v>
      </c>
      <c r="J78" s="38">
        <v>6240</v>
      </c>
      <c r="K78" s="38">
        <f>J78*3</f>
        <v>18720</v>
      </c>
      <c r="L78" s="38">
        <v>1850.00070884833</v>
      </c>
      <c r="M78" s="38">
        <f>L78*3</f>
        <v>5550.00212654499</v>
      </c>
      <c r="N78" s="47">
        <v>0.296474472571848</v>
      </c>
      <c r="O78" s="48">
        <v>16421.67</v>
      </c>
      <c r="P78" s="49">
        <v>5462.91</v>
      </c>
      <c r="Q78" s="61">
        <f>O78/F78</f>
        <v>1.05267115384615</v>
      </c>
      <c r="R78" s="61">
        <f>P78/H78</f>
        <v>1.11457143492905</v>
      </c>
      <c r="S78" s="66">
        <f>O78/K78</f>
        <v>0.877225961538461</v>
      </c>
      <c r="T78" s="66">
        <f>P78/M78</f>
        <v>0.984307730959518</v>
      </c>
      <c r="U78" s="68">
        <v>300</v>
      </c>
      <c r="V78" s="70"/>
      <c r="W78" s="65">
        <f t="shared" si="4"/>
        <v>300</v>
      </c>
      <c r="X78" s="49"/>
    </row>
    <row r="79" spans="1:24">
      <c r="A79" s="35">
        <v>76</v>
      </c>
      <c r="B79" s="35">
        <v>545</v>
      </c>
      <c r="C79" s="36" t="s">
        <v>105</v>
      </c>
      <c r="D79" s="36" t="s">
        <v>31</v>
      </c>
      <c r="E79" s="32">
        <v>3500</v>
      </c>
      <c r="F79" s="32">
        <f>E79*3</f>
        <v>10500</v>
      </c>
      <c r="G79" s="32">
        <v>918.351546676996</v>
      </c>
      <c r="H79" s="32">
        <f>G79*3</f>
        <v>2755.05464003099</v>
      </c>
      <c r="I79" s="46">
        <v>0.262386156193427</v>
      </c>
      <c r="J79" s="38">
        <v>4200</v>
      </c>
      <c r="K79" s="38">
        <f>J79*3</f>
        <v>12600</v>
      </c>
      <c r="L79" s="38">
        <v>1039.88658115212</v>
      </c>
      <c r="M79" s="38">
        <f>L79*3</f>
        <v>3119.65974345636</v>
      </c>
      <c r="N79" s="47">
        <v>0.247592043131458</v>
      </c>
      <c r="O79" s="48">
        <v>10941.67</v>
      </c>
      <c r="P79" s="49">
        <v>2255.4</v>
      </c>
      <c r="Q79" s="61">
        <f>O79/F79</f>
        <v>1.04206380952381</v>
      </c>
      <c r="R79" s="69">
        <f>P79/H79</f>
        <v>0.818640751159343</v>
      </c>
      <c r="S79" s="66">
        <f>O79/K79</f>
        <v>0.868386507936508</v>
      </c>
      <c r="T79" s="66">
        <f>P79/M79</f>
        <v>0.722963459310206</v>
      </c>
      <c r="U79" s="68"/>
      <c r="V79" s="70"/>
      <c r="W79" s="65">
        <f t="shared" si="4"/>
        <v>0</v>
      </c>
      <c r="X79" s="49"/>
    </row>
    <row r="80" spans="1:24">
      <c r="A80" s="35">
        <v>77</v>
      </c>
      <c r="B80" s="35">
        <v>740</v>
      </c>
      <c r="C80" s="36" t="s">
        <v>106</v>
      </c>
      <c r="D80" s="36" t="s">
        <v>31</v>
      </c>
      <c r="E80" s="32">
        <v>6300</v>
      </c>
      <c r="F80" s="32">
        <f>E80*3</f>
        <v>18900</v>
      </c>
      <c r="G80" s="32">
        <v>2016.67003366377</v>
      </c>
      <c r="H80" s="32">
        <f>G80*3</f>
        <v>6050.01010099131</v>
      </c>
      <c r="I80" s="46">
        <v>0.320106354549805</v>
      </c>
      <c r="J80" s="38">
        <v>7560</v>
      </c>
      <c r="K80" s="38">
        <f>J80*3</f>
        <v>22680</v>
      </c>
      <c r="L80" s="38">
        <v>2283.5570040763</v>
      </c>
      <c r="M80" s="38">
        <f>L80*3</f>
        <v>6850.6710122289</v>
      </c>
      <c r="N80" s="47">
        <v>0.302057804771997</v>
      </c>
      <c r="O80" s="48">
        <v>19642.05</v>
      </c>
      <c r="P80" s="49">
        <v>5650.09</v>
      </c>
      <c r="Q80" s="61">
        <f>O80/F80</f>
        <v>1.0392619047619</v>
      </c>
      <c r="R80" s="69">
        <f>P80/H80</f>
        <v>0.933897614331953</v>
      </c>
      <c r="S80" s="66">
        <f>O80/K80</f>
        <v>0.866051587301587</v>
      </c>
      <c r="T80" s="66">
        <f>P80/M80</f>
        <v>0.824749866095484</v>
      </c>
      <c r="U80" s="68"/>
      <c r="V80" s="70"/>
      <c r="W80" s="65">
        <f t="shared" si="4"/>
        <v>0</v>
      </c>
      <c r="X80" s="49"/>
    </row>
    <row r="81" spans="1:24">
      <c r="A81" s="35">
        <v>78</v>
      </c>
      <c r="B81" s="35">
        <v>712</v>
      </c>
      <c r="C81" s="36" t="s">
        <v>107</v>
      </c>
      <c r="D81" s="36" t="s">
        <v>31</v>
      </c>
      <c r="E81" s="32">
        <v>14850</v>
      </c>
      <c r="F81" s="32">
        <f>E81*3</f>
        <v>44550</v>
      </c>
      <c r="G81" s="32">
        <v>4455</v>
      </c>
      <c r="H81" s="32">
        <f>G81*3</f>
        <v>13365</v>
      </c>
      <c r="I81" s="46">
        <v>0.3</v>
      </c>
      <c r="J81" s="38">
        <v>17820</v>
      </c>
      <c r="K81" s="38">
        <f>J81*3</f>
        <v>53460</v>
      </c>
      <c r="L81" s="38">
        <v>4989.6</v>
      </c>
      <c r="M81" s="38">
        <f>L81*3</f>
        <v>14968.8</v>
      </c>
      <c r="N81" s="47">
        <v>0.28</v>
      </c>
      <c r="O81" s="48">
        <v>46235.72</v>
      </c>
      <c r="P81" s="49">
        <v>14821.51</v>
      </c>
      <c r="Q81" s="61">
        <f>O81/F81</f>
        <v>1.03783883277217</v>
      </c>
      <c r="R81" s="61">
        <f>P81/H81</f>
        <v>1.10897942386831</v>
      </c>
      <c r="S81" s="66">
        <f>O81/K81</f>
        <v>0.864865693976805</v>
      </c>
      <c r="T81" s="66">
        <f>P81/M81</f>
        <v>0.990160199882422</v>
      </c>
      <c r="U81" s="68">
        <v>300</v>
      </c>
      <c r="V81" s="70"/>
      <c r="W81" s="65">
        <f t="shared" si="4"/>
        <v>300</v>
      </c>
      <c r="X81" s="49"/>
    </row>
    <row r="82" spans="1:24">
      <c r="A82" s="35">
        <v>79</v>
      </c>
      <c r="B82" s="35">
        <v>573</v>
      </c>
      <c r="C82" s="36" t="s">
        <v>108</v>
      </c>
      <c r="D82" s="36" t="s">
        <v>31</v>
      </c>
      <c r="E82" s="32">
        <v>5500</v>
      </c>
      <c r="F82" s="32">
        <f>E82*3</f>
        <v>16500</v>
      </c>
      <c r="G82" s="32">
        <v>1403.67925537466</v>
      </c>
      <c r="H82" s="32">
        <f>G82*3</f>
        <v>4211.03776612398</v>
      </c>
      <c r="I82" s="46">
        <v>0.25521441006812</v>
      </c>
      <c r="J82" s="38">
        <v>6600</v>
      </c>
      <c r="K82" s="38">
        <f>J82*3</f>
        <v>19800</v>
      </c>
      <c r="L82" s="38">
        <v>1589.44276534126</v>
      </c>
      <c r="M82" s="38">
        <f>L82*3</f>
        <v>4768.32829602378</v>
      </c>
      <c r="N82" s="47">
        <v>0.240824661415343</v>
      </c>
      <c r="O82" s="48">
        <v>17056.8</v>
      </c>
      <c r="P82" s="49">
        <v>5169.22</v>
      </c>
      <c r="Q82" s="61">
        <f>O82/F82</f>
        <v>1.03374545454545</v>
      </c>
      <c r="R82" s="61">
        <f>P82/H82</f>
        <v>1.22754064130799</v>
      </c>
      <c r="S82" s="66">
        <f>O82/K82</f>
        <v>0.861454545454545</v>
      </c>
      <c r="T82" s="66">
        <f>P82/M82</f>
        <v>1.08407384707771</v>
      </c>
      <c r="U82" s="68">
        <v>300</v>
      </c>
      <c r="V82" s="70"/>
      <c r="W82" s="65">
        <f t="shared" si="4"/>
        <v>300</v>
      </c>
      <c r="X82" s="49"/>
    </row>
    <row r="83" spans="1:24">
      <c r="A83" s="35">
        <v>80</v>
      </c>
      <c r="B83" s="35">
        <v>549</v>
      </c>
      <c r="C83" s="36" t="s">
        <v>109</v>
      </c>
      <c r="D83" s="36" t="s">
        <v>29</v>
      </c>
      <c r="E83" s="32">
        <v>5600</v>
      </c>
      <c r="F83" s="32">
        <f>E83*3</f>
        <v>16800</v>
      </c>
      <c r="G83" s="32">
        <v>1427.07846246681</v>
      </c>
      <c r="H83" s="32">
        <f>G83*3</f>
        <v>4281.23538740043</v>
      </c>
      <c r="I83" s="46">
        <v>0.254835439726216</v>
      </c>
      <c r="J83" s="38">
        <v>6720</v>
      </c>
      <c r="K83" s="38">
        <f>J83*3</f>
        <v>20160</v>
      </c>
      <c r="L83" s="38">
        <v>1615.9386334571</v>
      </c>
      <c r="M83" s="38">
        <f>L83*3</f>
        <v>4847.8159003713</v>
      </c>
      <c r="N83" s="47">
        <v>0.240467058550163</v>
      </c>
      <c r="O83" s="48">
        <v>17342.04</v>
      </c>
      <c r="P83" s="49">
        <v>4383.94</v>
      </c>
      <c r="Q83" s="61">
        <f>O83/F83</f>
        <v>1.03226428571429</v>
      </c>
      <c r="R83" s="61">
        <f>P83/H83</f>
        <v>1.02398948044338</v>
      </c>
      <c r="S83" s="66">
        <f>O83/K83</f>
        <v>0.860220238095238</v>
      </c>
      <c r="T83" s="66">
        <f>P83/M83</f>
        <v>0.90431239347687</v>
      </c>
      <c r="U83" s="68">
        <v>300</v>
      </c>
      <c r="V83" s="70"/>
      <c r="W83" s="65">
        <f t="shared" si="4"/>
        <v>300</v>
      </c>
      <c r="X83" s="49"/>
    </row>
    <row r="84" spans="1:24">
      <c r="A84" s="35">
        <v>81</v>
      </c>
      <c r="B84" s="35">
        <v>743</v>
      </c>
      <c r="C84" s="36" t="s">
        <v>110</v>
      </c>
      <c r="D84" s="36" t="s">
        <v>31</v>
      </c>
      <c r="E84" s="32">
        <v>7200</v>
      </c>
      <c r="F84" s="32">
        <f>E84*3</f>
        <v>21600</v>
      </c>
      <c r="G84" s="32">
        <v>1864.20008839838</v>
      </c>
      <c r="H84" s="32">
        <f>G84*3</f>
        <v>5592.60026519514</v>
      </c>
      <c r="I84" s="46">
        <v>0.25891667894422</v>
      </c>
      <c r="J84" s="38">
        <v>8640</v>
      </c>
      <c r="K84" s="38">
        <f>J84*3</f>
        <v>25920</v>
      </c>
      <c r="L84" s="38">
        <v>2110.90912137366</v>
      </c>
      <c r="M84" s="38">
        <f>L84*3</f>
        <v>6332.72736412098</v>
      </c>
      <c r="N84" s="47">
        <v>0.244318185344173</v>
      </c>
      <c r="O84" s="48">
        <v>22259.47</v>
      </c>
      <c r="P84" s="49">
        <v>7035.25</v>
      </c>
      <c r="Q84" s="61">
        <f>O84/F84</f>
        <v>1.03053101851852</v>
      </c>
      <c r="R84" s="61">
        <f>P84/H84</f>
        <v>1.25795688345241</v>
      </c>
      <c r="S84" s="66">
        <f>O84/K84</f>
        <v>0.858775848765432</v>
      </c>
      <c r="T84" s="66">
        <f>P84/M84</f>
        <v>1.11093524092941</v>
      </c>
      <c r="U84" s="68">
        <v>300</v>
      </c>
      <c r="V84" s="70"/>
      <c r="W84" s="65">
        <f t="shared" si="4"/>
        <v>300</v>
      </c>
      <c r="X84" s="49"/>
    </row>
    <row r="85" spans="1:24">
      <c r="A85" s="35">
        <v>82</v>
      </c>
      <c r="B85" s="35">
        <v>341</v>
      </c>
      <c r="C85" s="36" t="s">
        <v>111</v>
      </c>
      <c r="D85" s="36" t="s">
        <v>55</v>
      </c>
      <c r="E85" s="32">
        <v>26000</v>
      </c>
      <c r="F85" s="32">
        <f>E85*3</f>
        <v>78000</v>
      </c>
      <c r="G85" s="32">
        <v>6041.49096205791</v>
      </c>
      <c r="H85" s="32">
        <f>G85*3</f>
        <v>18124.4728861737</v>
      </c>
      <c r="I85" s="46">
        <v>0.232365037002227</v>
      </c>
      <c r="J85" s="38">
        <v>30000</v>
      </c>
      <c r="K85" s="38">
        <f>J85*3</f>
        <v>90000</v>
      </c>
      <c r="L85" s="38">
        <v>6577.90812194603</v>
      </c>
      <c r="M85" s="38">
        <f>L85*3</f>
        <v>19733.7243658381</v>
      </c>
      <c r="N85" s="47">
        <v>0.219263604064868</v>
      </c>
      <c r="O85" s="48">
        <v>79877.4</v>
      </c>
      <c r="P85" s="49">
        <v>18756.26</v>
      </c>
      <c r="Q85" s="61">
        <f>O85/F85</f>
        <v>1.02406923076923</v>
      </c>
      <c r="R85" s="61">
        <f>P85/H85</f>
        <v>1.03485823382528</v>
      </c>
      <c r="S85" s="66">
        <f>O85/K85</f>
        <v>0.887526666666667</v>
      </c>
      <c r="T85" s="66">
        <f>P85/M85</f>
        <v>0.950467314343854</v>
      </c>
      <c r="U85" s="68">
        <v>300</v>
      </c>
      <c r="V85" s="70"/>
      <c r="W85" s="65">
        <f t="shared" si="4"/>
        <v>300</v>
      </c>
      <c r="X85" s="49"/>
    </row>
    <row r="86" spans="1:24">
      <c r="A86" s="35">
        <v>83</v>
      </c>
      <c r="B86" s="35">
        <v>706</v>
      </c>
      <c r="C86" s="36" t="s">
        <v>112</v>
      </c>
      <c r="D86" s="36" t="s">
        <v>33</v>
      </c>
      <c r="E86" s="32">
        <v>6000</v>
      </c>
      <c r="F86" s="32">
        <f>E86*3</f>
        <v>18000</v>
      </c>
      <c r="G86" s="32">
        <v>1889.96201130299</v>
      </c>
      <c r="H86" s="32">
        <f>G86*3</f>
        <v>5669.88603390897</v>
      </c>
      <c r="I86" s="46">
        <v>0.314993668550499</v>
      </c>
      <c r="J86" s="38">
        <v>7200</v>
      </c>
      <c r="K86" s="38">
        <f>J86*3</f>
        <v>21600</v>
      </c>
      <c r="L86" s="38">
        <v>2140.08038811798</v>
      </c>
      <c r="M86" s="38">
        <f>L86*3</f>
        <v>6420.24116435394</v>
      </c>
      <c r="N86" s="47">
        <v>0.297233387238609</v>
      </c>
      <c r="O86" s="48">
        <v>18399.42</v>
      </c>
      <c r="P86" s="49">
        <v>5816.09</v>
      </c>
      <c r="Q86" s="61">
        <f>O86/F86</f>
        <v>1.02219</v>
      </c>
      <c r="R86" s="61">
        <f>P86/H86</f>
        <v>1.02578605023393</v>
      </c>
      <c r="S86" s="66">
        <f>O86/K86</f>
        <v>0.851825</v>
      </c>
      <c r="T86" s="66">
        <f>P86/M86</f>
        <v>0.90589899212692</v>
      </c>
      <c r="U86" s="68">
        <v>300</v>
      </c>
      <c r="V86" s="70"/>
      <c r="W86" s="65">
        <f t="shared" si="4"/>
        <v>300</v>
      </c>
      <c r="X86" s="49"/>
    </row>
    <row r="87" spans="1:24">
      <c r="A87" s="35">
        <v>84</v>
      </c>
      <c r="B87" s="35">
        <v>377</v>
      </c>
      <c r="C87" s="36" t="s">
        <v>113</v>
      </c>
      <c r="D87" s="36" t="s">
        <v>31</v>
      </c>
      <c r="E87" s="32">
        <v>10500</v>
      </c>
      <c r="F87" s="32">
        <f>E87*3</f>
        <v>31500</v>
      </c>
      <c r="G87" s="32">
        <v>3234.97473214527</v>
      </c>
      <c r="H87" s="32">
        <f>G87*3</f>
        <v>9704.92419643581</v>
      </c>
      <c r="I87" s="46">
        <v>0.308092831632883</v>
      </c>
      <c r="J87" s="38">
        <v>12600</v>
      </c>
      <c r="K87" s="38">
        <f>J87*3</f>
        <v>37800</v>
      </c>
      <c r="L87" s="38">
        <v>3663.09266478237</v>
      </c>
      <c r="M87" s="38">
        <f>L87*3</f>
        <v>10989.2779943471</v>
      </c>
      <c r="N87" s="47">
        <v>0.290721640062093</v>
      </c>
      <c r="O87" s="48">
        <v>32112.35</v>
      </c>
      <c r="P87" s="49">
        <v>9355.65</v>
      </c>
      <c r="Q87" s="61">
        <f>O87/F87</f>
        <v>1.01943968253968</v>
      </c>
      <c r="R87" s="69">
        <f>P87/H87</f>
        <v>0.964010620859452</v>
      </c>
      <c r="S87" s="66">
        <f>O87/K87</f>
        <v>0.849533068783069</v>
      </c>
      <c r="T87" s="66">
        <f>P87/M87</f>
        <v>0.851343464494442</v>
      </c>
      <c r="U87" s="68"/>
      <c r="V87" s="70"/>
      <c r="W87" s="65">
        <f t="shared" si="4"/>
        <v>0</v>
      </c>
      <c r="X87" s="49"/>
    </row>
    <row r="88" spans="1:24">
      <c r="A88" s="35">
        <v>85</v>
      </c>
      <c r="B88" s="35">
        <v>103199</v>
      </c>
      <c r="C88" s="36" t="s">
        <v>114</v>
      </c>
      <c r="D88" s="36" t="s">
        <v>23</v>
      </c>
      <c r="E88" s="32">
        <v>8200</v>
      </c>
      <c r="F88" s="32">
        <f>E88*3</f>
        <v>24600</v>
      </c>
      <c r="G88" s="32">
        <v>2624</v>
      </c>
      <c r="H88" s="32">
        <f>G88*3</f>
        <v>7872</v>
      </c>
      <c r="I88" s="46">
        <v>0.32</v>
      </c>
      <c r="J88" s="38">
        <v>9840</v>
      </c>
      <c r="K88" s="38">
        <f>J88*3</f>
        <v>29520</v>
      </c>
      <c r="L88" s="38">
        <v>2952</v>
      </c>
      <c r="M88" s="38">
        <f>L88*3</f>
        <v>8856</v>
      </c>
      <c r="N88" s="47">
        <v>0.3</v>
      </c>
      <c r="O88" s="48">
        <v>25012.43</v>
      </c>
      <c r="P88" s="49">
        <v>7048.35</v>
      </c>
      <c r="Q88" s="61">
        <f>O88/F88</f>
        <v>1.01676544715447</v>
      </c>
      <c r="R88" s="69">
        <f>P88/H88</f>
        <v>0.895369664634146</v>
      </c>
      <c r="S88" s="66">
        <f>O88/K88</f>
        <v>0.847304539295393</v>
      </c>
      <c r="T88" s="66">
        <f>P88/M88</f>
        <v>0.795884146341463</v>
      </c>
      <c r="U88" s="68"/>
      <c r="V88" s="70"/>
      <c r="W88" s="65">
        <f t="shared" si="4"/>
        <v>0</v>
      </c>
      <c r="X88" s="49"/>
    </row>
    <row r="89" spans="1:24">
      <c r="A89" s="35">
        <v>86</v>
      </c>
      <c r="B89" s="35">
        <v>102934</v>
      </c>
      <c r="C89" s="36" t="s">
        <v>115</v>
      </c>
      <c r="D89" s="36" t="s">
        <v>27</v>
      </c>
      <c r="E89" s="32">
        <v>10000</v>
      </c>
      <c r="F89" s="32">
        <f>E89*3</f>
        <v>30000</v>
      </c>
      <c r="G89" s="32">
        <v>2599.10624963088</v>
      </c>
      <c r="H89" s="32">
        <f>G89*3</f>
        <v>7797.31874889264</v>
      </c>
      <c r="I89" s="46">
        <v>0.259910624963088</v>
      </c>
      <c r="J89" s="38">
        <v>12000</v>
      </c>
      <c r="K89" s="38">
        <f>J89*3</f>
        <v>36000</v>
      </c>
      <c r="L89" s="38">
        <v>2943.0730767097</v>
      </c>
      <c r="M89" s="38">
        <f>L89*3</f>
        <v>8829.2192301291</v>
      </c>
      <c r="N89" s="47">
        <v>0.245256089725808</v>
      </c>
      <c r="O89" s="48">
        <v>30316.12</v>
      </c>
      <c r="P89" s="49">
        <v>9317.66</v>
      </c>
      <c r="Q89" s="61">
        <f>O89/F89</f>
        <v>1.01053733333333</v>
      </c>
      <c r="R89" s="61">
        <f>P89/H89</f>
        <v>1.19498257029999</v>
      </c>
      <c r="S89" s="66">
        <f>O89/K89</f>
        <v>0.842114444444444</v>
      </c>
      <c r="T89" s="66">
        <f>P89/M89</f>
        <v>1.05532094708942</v>
      </c>
      <c r="U89" s="68">
        <v>300</v>
      </c>
      <c r="V89" s="70"/>
      <c r="W89" s="65">
        <f t="shared" si="4"/>
        <v>300</v>
      </c>
      <c r="X89" s="49"/>
    </row>
    <row r="90" spans="1:24">
      <c r="A90" s="35">
        <v>87</v>
      </c>
      <c r="B90" s="35">
        <v>367</v>
      </c>
      <c r="C90" s="36" t="s">
        <v>116</v>
      </c>
      <c r="D90" s="36" t="s">
        <v>33</v>
      </c>
      <c r="E90" s="32">
        <v>8250</v>
      </c>
      <c r="F90" s="32">
        <f>E90*3</f>
        <v>24750</v>
      </c>
      <c r="G90" s="32">
        <v>2148.67452600574</v>
      </c>
      <c r="H90" s="32">
        <f>G90*3</f>
        <v>6446.02357801722</v>
      </c>
      <c r="I90" s="46">
        <v>0.260445397091605</v>
      </c>
      <c r="J90" s="38">
        <v>9900</v>
      </c>
      <c r="K90" s="38">
        <f>J90*3</f>
        <v>29700</v>
      </c>
      <c r="L90" s="38">
        <v>2433.03102710693</v>
      </c>
      <c r="M90" s="38">
        <f>L90*3</f>
        <v>7299.09308132079</v>
      </c>
      <c r="N90" s="47">
        <v>0.245760709808781</v>
      </c>
      <c r="O90" s="48">
        <v>25006.46</v>
      </c>
      <c r="P90" s="49">
        <v>7187.01</v>
      </c>
      <c r="Q90" s="61">
        <f>O90/F90</f>
        <v>1.01036202020202</v>
      </c>
      <c r="R90" s="61">
        <f>P90/H90</f>
        <v>1.11495248396387</v>
      </c>
      <c r="S90" s="66">
        <f>O90/K90</f>
        <v>0.84196835016835</v>
      </c>
      <c r="T90" s="66">
        <f>P90/M90</f>
        <v>0.984644245514881</v>
      </c>
      <c r="U90" s="68">
        <v>300</v>
      </c>
      <c r="V90" s="70"/>
      <c r="W90" s="65">
        <f t="shared" si="4"/>
        <v>300</v>
      </c>
      <c r="X90" s="49"/>
    </row>
    <row r="91" spans="1:24">
      <c r="A91" s="35">
        <v>88</v>
      </c>
      <c r="B91" s="35">
        <v>351</v>
      </c>
      <c r="C91" s="36" t="s">
        <v>117</v>
      </c>
      <c r="D91" s="36" t="s">
        <v>33</v>
      </c>
      <c r="E91" s="32">
        <v>5500</v>
      </c>
      <c r="F91" s="32">
        <f>E91*3</f>
        <v>16500</v>
      </c>
      <c r="G91" s="32">
        <v>1586.99022314351</v>
      </c>
      <c r="H91" s="32">
        <f>G91*3</f>
        <v>4760.97066943053</v>
      </c>
      <c r="I91" s="46">
        <v>0.288543676935184</v>
      </c>
      <c r="J91" s="38">
        <v>6600</v>
      </c>
      <c r="K91" s="38">
        <f>J91*3</f>
        <v>19800</v>
      </c>
      <c r="L91" s="38">
        <v>1797.01318458931</v>
      </c>
      <c r="M91" s="38">
        <f>L91*3</f>
        <v>5391.03955376793</v>
      </c>
      <c r="N91" s="47">
        <v>0.272274724937775</v>
      </c>
      <c r="O91" s="48">
        <v>16617.16</v>
      </c>
      <c r="P91" s="49">
        <v>3998.88</v>
      </c>
      <c r="Q91" s="61">
        <f>O91/F91</f>
        <v>1.00710060606061</v>
      </c>
      <c r="R91" s="69">
        <f>P91/H91</f>
        <v>0.839929560095004</v>
      </c>
      <c r="S91" s="66">
        <f>O91/K91</f>
        <v>0.839250505050505</v>
      </c>
      <c r="T91" s="66">
        <f>P91/M91</f>
        <v>0.741764173702841</v>
      </c>
      <c r="U91" s="68"/>
      <c r="V91" s="70"/>
      <c r="W91" s="65">
        <f t="shared" si="4"/>
        <v>0</v>
      </c>
      <c r="X91" s="49"/>
    </row>
    <row r="92" spans="1:24">
      <c r="A92" s="35">
        <v>89</v>
      </c>
      <c r="B92" s="35">
        <v>591</v>
      </c>
      <c r="C92" s="36" t="s">
        <v>118</v>
      </c>
      <c r="D92" s="36" t="s">
        <v>55</v>
      </c>
      <c r="E92" s="32">
        <v>5200</v>
      </c>
      <c r="F92" s="32">
        <f>E92*3</f>
        <v>15600</v>
      </c>
      <c r="G92" s="32">
        <v>1569.04825541622</v>
      </c>
      <c r="H92" s="32">
        <f>G92*3</f>
        <v>4707.14476624866</v>
      </c>
      <c r="I92" s="46">
        <v>0.301740049118504</v>
      </c>
      <c r="J92" s="38">
        <v>6240</v>
      </c>
      <c r="K92" s="38">
        <f>J92*3</f>
        <v>18720</v>
      </c>
      <c r="L92" s="38">
        <v>1776.69676921811</v>
      </c>
      <c r="M92" s="38">
        <f>L92*3</f>
        <v>5330.09030765433</v>
      </c>
      <c r="N92" s="47">
        <v>0.284727046349056</v>
      </c>
      <c r="O92" s="48">
        <v>15706.37</v>
      </c>
      <c r="P92" s="49">
        <v>3479.99</v>
      </c>
      <c r="Q92" s="61">
        <f>O92/F92</f>
        <v>1.00681858974359</v>
      </c>
      <c r="R92" s="69">
        <f>P92/H92</f>
        <v>0.739299548412522</v>
      </c>
      <c r="S92" s="66">
        <f>O92/K92</f>
        <v>0.839015491452991</v>
      </c>
      <c r="T92" s="66">
        <f>P92/M92</f>
        <v>0.65289512918806</v>
      </c>
      <c r="U92" s="68"/>
      <c r="V92" s="70"/>
      <c r="W92" s="65">
        <f t="shared" si="4"/>
        <v>0</v>
      </c>
      <c r="X92" s="49"/>
    </row>
    <row r="93" spans="1:24">
      <c r="A93" s="35">
        <v>90</v>
      </c>
      <c r="B93" s="35">
        <v>347</v>
      </c>
      <c r="C93" s="36" t="s">
        <v>119</v>
      </c>
      <c r="D93" s="36" t="s">
        <v>27</v>
      </c>
      <c r="E93" s="32">
        <v>6500</v>
      </c>
      <c r="F93" s="32">
        <f>E93*3</f>
        <v>19500</v>
      </c>
      <c r="G93" s="32">
        <v>1575.70176195663</v>
      </c>
      <c r="H93" s="32">
        <f>G93*3</f>
        <v>4727.10528586989</v>
      </c>
      <c r="I93" s="46">
        <v>0.242415655685636</v>
      </c>
      <c r="J93" s="38">
        <v>7800</v>
      </c>
      <c r="K93" s="38">
        <f>J93*3</f>
        <v>23400</v>
      </c>
      <c r="L93" s="38">
        <v>1784.23080364536</v>
      </c>
      <c r="M93" s="38">
        <f>L93*3</f>
        <v>5352.69241093608</v>
      </c>
      <c r="N93" s="47">
        <v>0.228747538928893</v>
      </c>
      <c r="O93" s="48">
        <v>19627.32</v>
      </c>
      <c r="P93" s="49">
        <v>5649.62</v>
      </c>
      <c r="Q93" s="61">
        <f>O93/F93</f>
        <v>1.00652923076923</v>
      </c>
      <c r="R93" s="61">
        <f>P93/H93</f>
        <v>1.19515425579533</v>
      </c>
      <c r="S93" s="66">
        <f>O93/K93</f>
        <v>0.838774358974359</v>
      </c>
      <c r="T93" s="66">
        <f>P93/M93</f>
        <v>1.05547256712477</v>
      </c>
      <c r="U93" s="68">
        <v>300</v>
      </c>
      <c r="V93" s="70"/>
      <c r="W93" s="65">
        <f t="shared" si="4"/>
        <v>300</v>
      </c>
      <c r="X93" s="49"/>
    </row>
    <row r="94" spans="1:24">
      <c r="A94" s="35">
        <v>91</v>
      </c>
      <c r="B94" s="35">
        <v>113833</v>
      </c>
      <c r="C94" s="36" t="s">
        <v>120</v>
      </c>
      <c r="D94" s="36" t="s">
        <v>27</v>
      </c>
      <c r="E94" s="32">
        <v>3000</v>
      </c>
      <c r="F94" s="32">
        <f>E94*3</f>
        <v>9000</v>
      </c>
      <c r="G94" s="32">
        <v>809.982684633265</v>
      </c>
      <c r="H94" s="32">
        <f>G94*3</f>
        <v>2429.9480538998</v>
      </c>
      <c r="I94" s="46">
        <v>0.269994228211088</v>
      </c>
      <c r="J94" s="38">
        <v>3600</v>
      </c>
      <c r="K94" s="38">
        <f>J94*3</f>
        <v>10800</v>
      </c>
      <c r="L94" s="38">
        <v>917.176137791115</v>
      </c>
      <c r="M94" s="38">
        <f>L94*3</f>
        <v>2751.52841337334</v>
      </c>
      <c r="N94" s="47">
        <v>0.254771149386421</v>
      </c>
      <c r="O94" s="48">
        <v>9025.63</v>
      </c>
      <c r="P94" s="49">
        <v>2757.46</v>
      </c>
      <c r="Q94" s="61">
        <f>O94/F94</f>
        <v>1.00284777777778</v>
      </c>
      <c r="R94" s="61">
        <f>P94/H94</f>
        <v>1.13478145986478</v>
      </c>
      <c r="S94" s="66">
        <f>O94/K94</f>
        <v>0.835706481481481</v>
      </c>
      <c r="T94" s="66">
        <f>P94/M94</f>
        <v>1.00215574245856</v>
      </c>
      <c r="U94" s="68">
        <v>300</v>
      </c>
      <c r="V94" s="70"/>
      <c r="W94" s="65">
        <f t="shared" si="4"/>
        <v>300</v>
      </c>
      <c r="X94" s="49"/>
    </row>
    <row r="95" spans="1:24">
      <c r="A95" s="35">
        <v>92</v>
      </c>
      <c r="B95" s="35">
        <v>105751</v>
      </c>
      <c r="C95" s="36" t="s">
        <v>121</v>
      </c>
      <c r="D95" s="36" t="s">
        <v>31</v>
      </c>
      <c r="E95" s="32">
        <v>10000</v>
      </c>
      <c r="F95" s="32">
        <f>E95*3</f>
        <v>30000</v>
      </c>
      <c r="G95" s="32">
        <v>3218.97057679533</v>
      </c>
      <c r="H95" s="32">
        <f>G95*3</f>
        <v>9656.91173038599</v>
      </c>
      <c r="I95" s="46">
        <v>0.321897057679533</v>
      </c>
      <c r="J95" s="38">
        <v>12000</v>
      </c>
      <c r="K95" s="38">
        <f>J95*3</f>
        <v>36000</v>
      </c>
      <c r="L95" s="38">
        <v>3644.97051270314</v>
      </c>
      <c r="M95" s="38">
        <f>L95*3</f>
        <v>10934.9115381094</v>
      </c>
      <c r="N95" s="47">
        <v>0.303747542725262</v>
      </c>
      <c r="O95" s="48">
        <v>30073.59</v>
      </c>
      <c r="P95" s="49">
        <v>9148.25</v>
      </c>
      <c r="Q95" s="61">
        <f>O95/F95</f>
        <v>1.002453</v>
      </c>
      <c r="R95" s="69">
        <f>P95/H95</f>
        <v>0.947326666683153</v>
      </c>
      <c r="S95" s="66">
        <f>O95/K95</f>
        <v>0.8353775</v>
      </c>
      <c r="T95" s="66">
        <f>P95/M95</f>
        <v>0.836609420032096</v>
      </c>
      <c r="U95" s="68"/>
      <c r="V95" s="70"/>
      <c r="W95" s="65">
        <f t="shared" si="4"/>
        <v>0</v>
      </c>
      <c r="X95" s="49"/>
    </row>
    <row r="96" spans="1:24">
      <c r="A96" s="35">
        <v>93</v>
      </c>
      <c r="B96" s="35">
        <v>723</v>
      </c>
      <c r="C96" s="36" t="s">
        <v>122</v>
      </c>
      <c r="D96" s="36" t="s">
        <v>23</v>
      </c>
      <c r="E96" s="32">
        <v>5600</v>
      </c>
      <c r="F96" s="32">
        <f>E96*3</f>
        <v>16800</v>
      </c>
      <c r="G96" s="32">
        <v>1451.73658671059</v>
      </c>
      <c r="H96" s="32">
        <f>G96*3</f>
        <v>4355.20976013177</v>
      </c>
      <c r="I96" s="46">
        <v>0.25923867619832</v>
      </c>
      <c r="J96" s="38">
        <v>6720</v>
      </c>
      <c r="K96" s="38">
        <f>J96*3</f>
        <v>20160</v>
      </c>
      <c r="L96" s="38">
        <v>1643.86002435612</v>
      </c>
      <c r="M96" s="38">
        <f>L96*3</f>
        <v>4931.58007306836</v>
      </c>
      <c r="N96" s="47">
        <v>0.244622027433947</v>
      </c>
      <c r="O96" s="48">
        <v>16827.16</v>
      </c>
      <c r="P96" s="49">
        <v>3560.49</v>
      </c>
      <c r="Q96" s="61">
        <f>O96/F96</f>
        <v>1.00161666666667</v>
      </c>
      <c r="R96" s="69">
        <f>P96/H96</f>
        <v>0.817524343509984</v>
      </c>
      <c r="S96" s="66">
        <f>O96/K96</f>
        <v>0.834680555555556</v>
      </c>
      <c r="T96" s="66">
        <f>P96/M96</f>
        <v>0.721977529969358</v>
      </c>
      <c r="U96" s="68"/>
      <c r="V96" s="70"/>
      <c r="W96" s="65">
        <f t="shared" si="4"/>
        <v>0</v>
      </c>
      <c r="X96" s="49"/>
    </row>
    <row r="97" spans="1:24">
      <c r="A97" s="35">
        <v>94</v>
      </c>
      <c r="B97" s="35">
        <v>720</v>
      </c>
      <c r="C97" s="36" t="s">
        <v>123</v>
      </c>
      <c r="D97" s="36" t="s">
        <v>29</v>
      </c>
      <c r="E97" s="32">
        <v>6000</v>
      </c>
      <c r="F97" s="32">
        <f>E97*3</f>
        <v>18000</v>
      </c>
      <c r="G97" s="32">
        <v>1714.01179292641</v>
      </c>
      <c r="H97" s="32">
        <f>G97*3</f>
        <v>5142.03537877923</v>
      </c>
      <c r="I97" s="46">
        <v>0.285668632154402</v>
      </c>
      <c r="J97" s="38">
        <v>7200</v>
      </c>
      <c r="K97" s="38">
        <f>J97*3</f>
        <v>21600</v>
      </c>
      <c r="L97" s="38">
        <v>1940.84484296902</v>
      </c>
      <c r="M97" s="38">
        <f>L97*3</f>
        <v>5822.53452890706</v>
      </c>
      <c r="N97" s="47">
        <v>0.269561783745697</v>
      </c>
      <c r="O97" s="48">
        <v>18012.7</v>
      </c>
      <c r="P97" s="49">
        <v>5152.01</v>
      </c>
      <c r="Q97" s="61">
        <f>O97/F97</f>
        <v>1.00070555555556</v>
      </c>
      <c r="R97" s="61">
        <f>P97/H97</f>
        <v>1.00193981964067</v>
      </c>
      <c r="S97" s="66">
        <f>O97/K97</f>
        <v>0.833921296296296</v>
      </c>
      <c r="T97" s="66">
        <f>P97/M97</f>
        <v>0.884839750528208</v>
      </c>
      <c r="U97" s="68">
        <v>300</v>
      </c>
      <c r="V97" s="70"/>
      <c r="W97" s="65">
        <f t="shared" si="4"/>
        <v>300</v>
      </c>
      <c r="X97" s="49"/>
    </row>
    <row r="98" spans="1:24">
      <c r="A98" s="35">
        <v>95</v>
      </c>
      <c r="B98" s="35">
        <v>598</v>
      </c>
      <c r="C98" s="36" t="s">
        <v>124</v>
      </c>
      <c r="D98" s="36" t="s">
        <v>31</v>
      </c>
      <c r="E98" s="32">
        <v>9300</v>
      </c>
      <c r="F98" s="32">
        <f>E98*3</f>
        <v>27900</v>
      </c>
      <c r="G98" s="32">
        <v>2956.72657561846</v>
      </c>
      <c r="H98" s="32">
        <f>G98*3</f>
        <v>8870.17972685538</v>
      </c>
      <c r="I98" s="46">
        <v>0.317927588776178</v>
      </c>
      <c r="J98" s="38">
        <v>11160</v>
      </c>
      <c r="K98" s="38">
        <f>J98*3</f>
        <v>33480</v>
      </c>
      <c r="L98" s="38">
        <v>3348.02102881733</v>
      </c>
      <c r="M98" s="38">
        <f>L98*3</f>
        <v>10044.063086452</v>
      </c>
      <c r="N98" s="47">
        <v>0.300001884302628</v>
      </c>
      <c r="O98" s="48">
        <v>27827.78</v>
      </c>
      <c r="P98" s="49">
        <v>7921.84</v>
      </c>
      <c r="Q98" s="69">
        <f>O98/F98</f>
        <v>0.99741146953405</v>
      </c>
      <c r="R98" s="69">
        <f>P98/H98</f>
        <v>0.893086751784275</v>
      </c>
      <c r="S98" s="66">
        <f>O98/K98</f>
        <v>0.831176224611708</v>
      </c>
      <c r="T98" s="66">
        <f>P98/M98</f>
        <v>0.788708706010164</v>
      </c>
      <c r="U98" s="68"/>
      <c r="V98" s="70"/>
      <c r="W98" s="65">
        <f t="shared" si="4"/>
        <v>0</v>
      </c>
      <c r="X98" s="70">
        <v>0</v>
      </c>
    </row>
    <row r="99" spans="1:24">
      <c r="A99" s="35">
        <v>96</v>
      </c>
      <c r="B99" s="35">
        <v>515</v>
      </c>
      <c r="C99" s="36" t="s">
        <v>125</v>
      </c>
      <c r="D99" s="36" t="s">
        <v>23</v>
      </c>
      <c r="E99" s="32">
        <v>9000</v>
      </c>
      <c r="F99" s="32">
        <f>E99*3</f>
        <v>27000</v>
      </c>
      <c r="G99" s="32">
        <v>2632.09265219712</v>
      </c>
      <c r="H99" s="32">
        <f>G99*3</f>
        <v>7896.27795659136</v>
      </c>
      <c r="I99" s="46">
        <v>0.292454739133013</v>
      </c>
      <c r="J99" s="38">
        <v>10800</v>
      </c>
      <c r="K99" s="38">
        <f>J99*3</f>
        <v>32400</v>
      </c>
      <c r="L99" s="38">
        <v>2980.42491382831</v>
      </c>
      <c r="M99" s="38">
        <f>L99*3</f>
        <v>8941.27474148493</v>
      </c>
      <c r="N99" s="47">
        <v>0.275965269798918</v>
      </c>
      <c r="O99" s="48">
        <v>26143.2</v>
      </c>
      <c r="P99" s="49">
        <v>7841.47</v>
      </c>
      <c r="Q99" s="69">
        <f>O99/F99</f>
        <v>0.968266666666667</v>
      </c>
      <c r="R99" s="69">
        <f>P99/H99</f>
        <v>0.993059013766656</v>
      </c>
      <c r="S99" s="66">
        <f>O99/K99</f>
        <v>0.806888888888889</v>
      </c>
      <c r="T99" s="66">
        <f>P99/M99</f>
        <v>0.876996874239626</v>
      </c>
      <c r="U99" s="68"/>
      <c r="V99" s="70"/>
      <c r="W99" s="65">
        <f t="shared" si="4"/>
        <v>0</v>
      </c>
      <c r="X99" s="75">
        <f>(O99-F99)*0.01</f>
        <v>-8.56799999999999</v>
      </c>
    </row>
    <row r="100" spans="1:25">
      <c r="A100" s="35">
        <v>97</v>
      </c>
      <c r="B100" s="35">
        <v>114685</v>
      </c>
      <c r="C100" s="36" t="s">
        <v>126</v>
      </c>
      <c r="D100" s="36" t="s">
        <v>23</v>
      </c>
      <c r="E100" s="32">
        <v>14500</v>
      </c>
      <c r="F100" s="32">
        <f>E100*3</f>
        <v>43500</v>
      </c>
      <c r="G100" s="32">
        <v>2030</v>
      </c>
      <c r="H100" s="32">
        <f>G100*3</f>
        <v>6090</v>
      </c>
      <c r="I100" s="46">
        <v>0.14</v>
      </c>
      <c r="J100" s="38">
        <v>17400</v>
      </c>
      <c r="K100" s="38">
        <f>J100*3</f>
        <v>52200</v>
      </c>
      <c r="L100" s="38">
        <v>2262</v>
      </c>
      <c r="M100" s="38">
        <f>L100*3</f>
        <v>6786</v>
      </c>
      <c r="N100" s="47">
        <v>0.13</v>
      </c>
      <c r="O100" s="48">
        <v>41389.22</v>
      </c>
      <c r="P100" s="49">
        <v>6491.79</v>
      </c>
      <c r="Q100" s="69">
        <f>O100/F100</f>
        <v>0.95147632183908</v>
      </c>
      <c r="R100" s="69">
        <f>P100/H100</f>
        <v>1.06597536945813</v>
      </c>
      <c r="S100" s="66">
        <f>O100/K100</f>
        <v>0.7928969348659</v>
      </c>
      <c r="T100" s="66">
        <f>P100/M100</f>
        <v>0.956644562334217</v>
      </c>
      <c r="U100" s="68"/>
      <c r="V100" s="70"/>
      <c r="W100" s="65">
        <f t="shared" si="4"/>
        <v>0</v>
      </c>
      <c r="X100" s="70">
        <v>0</v>
      </c>
      <c r="Y100" s="27" t="s">
        <v>127</v>
      </c>
    </row>
    <row r="101" spans="1:24">
      <c r="A101" s="35">
        <v>98</v>
      </c>
      <c r="B101" s="35">
        <v>106485</v>
      </c>
      <c r="C101" s="36" t="s">
        <v>128</v>
      </c>
      <c r="D101" s="36" t="s">
        <v>31</v>
      </c>
      <c r="E101" s="32">
        <v>5900</v>
      </c>
      <c r="F101" s="32">
        <f>E101*3</f>
        <v>17700</v>
      </c>
      <c r="G101" s="32">
        <v>1453.49753267844</v>
      </c>
      <c r="H101" s="32">
        <f>G101*3</f>
        <v>4360.49259803532</v>
      </c>
      <c r="I101" s="46">
        <v>0.246355514013294</v>
      </c>
      <c r="J101" s="38">
        <v>7080</v>
      </c>
      <c r="K101" s="38">
        <f>J101*3</f>
        <v>21240</v>
      </c>
      <c r="L101" s="38">
        <v>1645.85401466269</v>
      </c>
      <c r="M101" s="38">
        <f>L101*3</f>
        <v>4937.56204398807</v>
      </c>
      <c r="N101" s="47">
        <v>0.232465256308289</v>
      </c>
      <c r="O101" s="48">
        <v>16788.17</v>
      </c>
      <c r="P101" s="49">
        <v>4912.04</v>
      </c>
      <c r="Q101" s="69">
        <f>O101/F101</f>
        <v>0.94848418079096</v>
      </c>
      <c r="R101" s="69">
        <f>P101/H101</f>
        <v>1.1264874069992</v>
      </c>
      <c r="S101" s="66">
        <f>O101/K101</f>
        <v>0.790403483992467</v>
      </c>
      <c r="T101" s="66">
        <f>P101/M101</f>
        <v>0.994831043385238</v>
      </c>
      <c r="U101" s="68"/>
      <c r="V101" s="70"/>
      <c r="W101" s="65">
        <f t="shared" ref="W101:W132" si="5">U101+V101</f>
        <v>0</v>
      </c>
      <c r="X101" s="75">
        <f>(O101-F101)*0.01</f>
        <v>-9.11830000000002</v>
      </c>
    </row>
    <row r="102" spans="1:24">
      <c r="A102" s="35">
        <v>99</v>
      </c>
      <c r="B102" s="35">
        <v>385</v>
      </c>
      <c r="C102" s="36" t="s">
        <v>129</v>
      </c>
      <c r="D102" s="36" t="s">
        <v>25</v>
      </c>
      <c r="E102" s="32">
        <v>17000</v>
      </c>
      <c r="F102" s="32">
        <f>E102*3</f>
        <v>51000</v>
      </c>
      <c r="G102" s="32">
        <v>3698.95686450708</v>
      </c>
      <c r="H102" s="32">
        <f>G102*3</f>
        <v>11096.8705935212</v>
      </c>
      <c r="I102" s="46">
        <v>0.217585697912181</v>
      </c>
      <c r="J102" s="38">
        <v>20400</v>
      </c>
      <c r="K102" s="38">
        <f>J102*3</f>
        <v>61200</v>
      </c>
      <c r="L102" s="38">
        <v>4188.47838998014</v>
      </c>
      <c r="M102" s="38">
        <f>L102*3</f>
        <v>12565.4351699404</v>
      </c>
      <c r="N102" s="47">
        <v>0.205317568136281</v>
      </c>
      <c r="O102" s="48">
        <v>48326.37</v>
      </c>
      <c r="P102" s="49">
        <v>9850.45</v>
      </c>
      <c r="Q102" s="69">
        <f>O102/F102</f>
        <v>0.947575882352941</v>
      </c>
      <c r="R102" s="69">
        <f>P102/H102</f>
        <v>0.887678189718735</v>
      </c>
      <c r="S102" s="66">
        <f>O102/K102</f>
        <v>0.789646568627451</v>
      </c>
      <c r="T102" s="66">
        <f>P102/M102</f>
        <v>0.783932260743717</v>
      </c>
      <c r="U102" s="68"/>
      <c r="V102" s="70"/>
      <c r="W102" s="65">
        <f t="shared" si="5"/>
        <v>0</v>
      </c>
      <c r="X102" s="75">
        <f>(O102-F102)*0.01</f>
        <v>-26.7363</v>
      </c>
    </row>
    <row r="103" spans="1:24">
      <c r="A103" s="35">
        <v>100</v>
      </c>
      <c r="B103" s="35">
        <v>594</v>
      </c>
      <c r="C103" s="36" t="s">
        <v>130</v>
      </c>
      <c r="D103" s="36" t="s">
        <v>29</v>
      </c>
      <c r="E103" s="32">
        <v>6000</v>
      </c>
      <c r="F103" s="32">
        <f>E103*3</f>
        <v>18000</v>
      </c>
      <c r="G103" s="32">
        <v>1725.00256767882</v>
      </c>
      <c r="H103" s="32">
        <f>G103*3</f>
        <v>5175.00770303646</v>
      </c>
      <c r="I103" s="46">
        <v>0.28750042794647</v>
      </c>
      <c r="J103" s="38">
        <v>7200</v>
      </c>
      <c r="K103" s="38">
        <f>J103*3</f>
        <v>21600</v>
      </c>
      <c r="L103" s="38">
        <v>1953.29014152908</v>
      </c>
      <c r="M103" s="38">
        <f>L103*3</f>
        <v>5859.87042458724</v>
      </c>
      <c r="N103" s="47">
        <v>0.271290297434595</v>
      </c>
      <c r="O103" s="48">
        <v>17030.55</v>
      </c>
      <c r="P103" s="49">
        <v>5221.59</v>
      </c>
      <c r="Q103" s="69">
        <f>O103/F103</f>
        <v>0.946141666666667</v>
      </c>
      <c r="R103" s="69">
        <f>P103/H103</f>
        <v>1.0090013966426</v>
      </c>
      <c r="S103" s="66">
        <f>O103/K103</f>
        <v>0.788451388888889</v>
      </c>
      <c r="T103" s="66">
        <f>P103/M103</f>
        <v>0.891076017328114</v>
      </c>
      <c r="U103" s="68"/>
      <c r="V103" s="70"/>
      <c r="W103" s="65">
        <f t="shared" si="5"/>
        <v>0</v>
      </c>
      <c r="X103" s="75">
        <f>(O103-F103)*0.01</f>
        <v>-9.69450000000001</v>
      </c>
    </row>
    <row r="104" spans="1:25">
      <c r="A104" s="35">
        <v>101</v>
      </c>
      <c r="B104" s="35">
        <v>113023</v>
      </c>
      <c r="C104" s="36" t="s">
        <v>131</v>
      </c>
      <c r="D104" s="36" t="s">
        <v>23</v>
      </c>
      <c r="E104" s="32">
        <v>4300</v>
      </c>
      <c r="F104" s="32">
        <f>E104*3</f>
        <v>12900</v>
      </c>
      <c r="G104" s="32">
        <v>602</v>
      </c>
      <c r="H104" s="32">
        <f>G104*3</f>
        <v>1806</v>
      </c>
      <c r="I104" s="46">
        <v>0.14</v>
      </c>
      <c r="J104" s="38">
        <v>5160</v>
      </c>
      <c r="K104" s="38">
        <f>J104*3</f>
        <v>15480</v>
      </c>
      <c r="L104" s="38">
        <v>696.6</v>
      </c>
      <c r="M104" s="38">
        <f>L104*3</f>
        <v>2089.8</v>
      </c>
      <c r="N104" s="47">
        <v>0.135</v>
      </c>
      <c r="O104" s="48">
        <v>12195.32</v>
      </c>
      <c r="P104" s="49">
        <v>2017.88</v>
      </c>
      <c r="Q104" s="69">
        <f>O104/F104</f>
        <v>0.945373643410853</v>
      </c>
      <c r="R104" s="69">
        <f>P104/H104</f>
        <v>1.11732004429679</v>
      </c>
      <c r="S104" s="66">
        <f>O104/K104</f>
        <v>0.787811369509044</v>
      </c>
      <c r="T104" s="66">
        <f>P104/M104</f>
        <v>0.96558522346636</v>
      </c>
      <c r="U104" s="68"/>
      <c r="V104" s="70"/>
      <c r="W104" s="65">
        <f t="shared" si="5"/>
        <v>0</v>
      </c>
      <c r="X104" s="70">
        <v>0</v>
      </c>
      <c r="Y104" s="27" t="s">
        <v>127</v>
      </c>
    </row>
    <row r="105" spans="1:25">
      <c r="A105" s="35">
        <v>102</v>
      </c>
      <c r="B105" s="35">
        <v>113008</v>
      </c>
      <c r="C105" s="36" t="s">
        <v>132</v>
      </c>
      <c r="D105" s="36" t="s">
        <v>31</v>
      </c>
      <c r="E105" s="32">
        <v>2500</v>
      </c>
      <c r="F105" s="32">
        <f>E105*3</f>
        <v>7500</v>
      </c>
      <c r="G105" s="32">
        <v>722.870040263727</v>
      </c>
      <c r="H105" s="32">
        <f>G105*3</f>
        <v>2168.61012079118</v>
      </c>
      <c r="I105" s="46">
        <v>0.289148016105491</v>
      </c>
      <c r="J105" s="38">
        <v>3000</v>
      </c>
      <c r="K105" s="38">
        <f>J105*3</f>
        <v>9000</v>
      </c>
      <c r="L105" s="38">
        <v>818.534968996501</v>
      </c>
      <c r="M105" s="38">
        <f>L105*3</f>
        <v>2455.6049069895</v>
      </c>
      <c r="N105" s="47">
        <v>0.2728449896655</v>
      </c>
      <c r="O105" s="48">
        <v>7071.37</v>
      </c>
      <c r="P105" s="49">
        <v>1634.48</v>
      </c>
      <c r="Q105" s="69">
        <f>O105/F105</f>
        <v>0.942849333333333</v>
      </c>
      <c r="R105" s="69">
        <f>P105/H105</f>
        <v>0.753699332272639</v>
      </c>
      <c r="S105" s="66">
        <f>O105/K105</f>
        <v>0.785707777777778</v>
      </c>
      <c r="T105" s="66">
        <f>P105/M105</f>
        <v>0.66561196198448</v>
      </c>
      <c r="U105" s="68"/>
      <c r="V105" s="70"/>
      <c r="W105" s="65">
        <f t="shared" si="5"/>
        <v>0</v>
      </c>
      <c r="X105" s="70">
        <v>0</v>
      </c>
      <c r="Y105" s="27" t="s">
        <v>127</v>
      </c>
    </row>
    <row r="106" spans="1:24">
      <c r="A106" s="35">
        <v>103</v>
      </c>
      <c r="B106" s="35">
        <v>357</v>
      </c>
      <c r="C106" s="36" t="s">
        <v>133</v>
      </c>
      <c r="D106" s="36" t="s">
        <v>27</v>
      </c>
      <c r="E106" s="32">
        <v>10800</v>
      </c>
      <c r="F106" s="32">
        <f>E106*3</f>
        <v>32400</v>
      </c>
      <c r="G106" s="32">
        <v>2916.57917930255</v>
      </c>
      <c r="H106" s="32">
        <f>G106*3</f>
        <v>8749.73753790765</v>
      </c>
      <c r="I106" s="46">
        <v>0.270053627713199</v>
      </c>
      <c r="J106" s="38">
        <v>12960</v>
      </c>
      <c r="K106" s="38">
        <f>J106*3</f>
        <v>38880</v>
      </c>
      <c r="L106" s="38">
        <v>3302.56050898898</v>
      </c>
      <c r="M106" s="38">
        <f>L106*3</f>
        <v>9907.68152696694</v>
      </c>
      <c r="N106" s="47">
        <v>0.254827199767668</v>
      </c>
      <c r="O106" s="48">
        <v>30537.05</v>
      </c>
      <c r="P106" s="49">
        <v>8741.61</v>
      </c>
      <c r="Q106" s="69">
        <f>O106/F106</f>
        <v>0.942501543209877</v>
      </c>
      <c r="R106" s="69">
        <f>P106/H106</f>
        <v>0.999071110662184</v>
      </c>
      <c r="S106" s="66">
        <f>O106/K106</f>
        <v>0.785417952674897</v>
      </c>
      <c r="T106" s="66">
        <f>P106/M106</f>
        <v>0.882306317195087</v>
      </c>
      <c r="U106" s="68"/>
      <c r="V106" s="70"/>
      <c r="W106" s="65">
        <f t="shared" si="5"/>
        <v>0</v>
      </c>
      <c r="X106" s="75">
        <f>(O106-F106)*0.01</f>
        <v>-18.6295</v>
      </c>
    </row>
    <row r="107" spans="1:24">
      <c r="A107" s="35">
        <v>104</v>
      </c>
      <c r="B107" s="35">
        <v>102935</v>
      </c>
      <c r="C107" s="36" t="s">
        <v>134</v>
      </c>
      <c r="D107" s="36" t="s">
        <v>23</v>
      </c>
      <c r="E107" s="32">
        <v>6800</v>
      </c>
      <c r="F107" s="32">
        <f>E107*3</f>
        <v>20400</v>
      </c>
      <c r="G107" s="32">
        <v>2202.97782487158</v>
      </c>
      <c r="H107" s="32">
        <f>G107*3</f>
        <v>6608.93347461474</v>
      </c>
      <c r="I107" s="46">
        <v>0.323967327186998</v>
      </c>
      <c r="J107" s="38">
        <v>8160</v>
      </c>
      <c r="K107" s="38">
        <f>J107*3</f>
        <v>24480</v>
      </c>
      <c r="L107" s="38">
        <v>2494.52084765246</v>
      </c>
      <c r="M107" s="38">
        <f>L107*3</f>
        <v>7483.56254295738</v>
      </c>
      <c r="N107" s="47">
        <v>0.305701084271135</v>
      </c>
      <c r="O107" s="48">
        <v>18902.49</v>
      </c>
      <c r="P107" s="49">
        <v>6496.95</v>
      </c>
      <c r="Q107" s="69">
        <f>O107/F107</f>
        <v>0.926592647058824</v>
      </c>
      <c r="R107" s="69">
        <f>P107/H107</f>
        <v>0.983055741891657</v>
      </c>
      <c r="S107" s="66">
        <f>O107/K107</f>
        <v>0.772160539215686</v>
      </c>
      <c r="T107" s="66">
        <f>P107/M107</f>
        <v>0.868162718318449</v>
      </c>
      <c r="U107" s="68"/>
      <c r="V107" s="70"/>
      <c r="W107" s="65">
        <f t="shared" si="5"/>
        <v>0</v>
      </c>
      <c r="X107" s="75">
        <f>(O107-F107)*0.01</f>
        <v>-14.9751</v>
      </c>
    </row>
    <row r="108" spans="1:24">
      <c r="A108" s="35">
        <v>105</v>
      </c>
      <c r="B108" s="35">
        <v>704</v>
      </c>
      <c r="C108" s="36" t="s">
        <v>135</v>
      </c>
      <c r="D108" s="36" t="s">
        <v>33</v>
      </c>
      <c r="E108" s="32">
        <v>6800</v>
      </c>
      <c r="F108" s="32">
        <f>E108*3</f>
        <v>20400</v>
      </c>
      <c r="G108" s="32">
        <v>2022.29757081759</v>
      </c>
      <c r="H108" s="32">
        <f>G108*3</f>
        <v>6066.89271245277</v>
      </c>
      <c r="I108" s="46">
        <v>0.297396701590822</v>
      </c>
      <c r="J108" s="38">
        <v>8160</v>
      </c>
      <c r="K108" s="38">
        <f>J108*3</f>
        <v>24480</v>
      </c>
      <c r="L108" s="38">
        <v>2289.92929189175</v>
      </c>
      <c r="M108" s="38">
        <f>L108*3</f>
        <v>6869.78787567525</v>
      </c>
      <c r="N108" s="47">
        <v>0.280628589692616</v>
      </c>
      <c r="O108" s="48">
        <v>18478.62</v>
      </c>
      <c r="P108" s="49">
        <v>5089.24</v>
      </c>
      <c r="Q108" s="69">
        <f>O108/F108</f>
        <v>0.905814705882353</v>
      </c>
      <c r="R108" s="69">
        <f>P108/H108</f>
        <v>0.838854458321628</v>
      </c>
      <c r="S108" s="66">
        <f>O108/K108</f>
        <v>0.754845588235294</v>
      </c>
      <c r="T108" s="66">
        <f>P108/M108</f>
        <v>0.740814722681632</v>
      </c>
      <c r="U108" s="68"/>
      <c r="V108" s="70"/>
      <c r="W108" s="65">
        <f t="shared" si="5"/>
        <v>0</v>
      </c>
      <c r="X108" s="75">
        <f>(O108-F108)*0.01</f>
        <v>-19.2138</v>
      </c>
    </row>
    <row r="109" spans="1:24">
      <c r="A109" s="35">
        <v>106</v>
      </c>
      <c r="B109" s="35">
        <v>726</v>
      </c>
      <c r="C109" s="36" t="s">
        <v>136</v>
      </c>
      <c r="D109" s="36" t="s">
        <v>27</v>
      </c>
      <c r="E109" s="32">
        <v>8900</v>
      </c>
      <c r="F109" s="32">
        <f>E109*3</f>
        <v>26700</v>
      </c>
      <c r="G109" s="32">
        <v>2445.32752828549</v>
      </c>
      <c r="H109" s="32">
        <f>G109*3</f>
        <v>7335.98258485647</v>
      </c>
      <c r="I109" s="46">
        <v>0.27475590205455</v>
      </c>
      <c r="J109" s="38">
        <v>10680</v>
      </c>
      <c r="K109" s="38">
        <f>J109*3</f>
        <v>32040</v>
      </c>
      <c r="L109" s="38">
        <v>2768.9432139437</v>
      </c>
      <c r="M109" s="38">
        <f>L109*3</f>
        <v>8306.8296418311</v>
      </c>
      <c r="N109" s="47">
        <v>0.259264345874878</v>
      </c>
      <c r="O109" s="48">
        <v>24016.83</v>
      </c>
      <c r="P109" s="49">
        <v>5649.65</v>
      </c>
      <c r="Q109" s="69">
        <f>O109/F109</f>
        <v>0.899506741573034</v>
      </c>
      <c r="R109" s="69">
        <f>P109/H109</f>
        <v>0.770128600313537</v>
      </c>
      <c r="S109" s="66">
        <f>O109/K109</f>
        <v>0.749588951310861</v>
      </c>
      <c r="T109" s="66">
        <f>P109/M109</f>
        <v>0.680121086334766</v>
      </c>
      <c r="U109" s="68"/>
      <c r="V109" s="70"/>
      <c r="W109" s="65">
        <f t="shared" si="5"/>
        <v>0</v>
      </c>
      <c r="X109" s="75">
        <f>(O109-F109)*0.03</f>
        <v>-80.4951</v>
      </c>
    </row>
    <row r="110" spans="1:24">
      <c r="A110" s="35">
        <v>107</v>
      </c>
      <c r="B110" s="35">
        <v>104429</v>
      </c>
      <c r="C110" s="36" t="s">
        <v>137</v>
      </c>
      <c r="D110" s="36" t="s">
        <v>27</v>
      </c>
      <c r="E110" s="32">
        <v>5200</v>
      </c>
      <c r="F110" s="32">
        <f>E110*3</f>
        <v>15600</v>
      </c>
      <c r="G110" s="32">
        <v>1080.81909265152</v>
      </c>
      <c r="H110" s="32">
        <f>G110*3</f>
        <v>3242.45727795456</v>
      </c>
      <c r="I110" s="46">
        <v>0.207849825509907</v>
      </c>
      <c r="J110" s="38">
        <v>6240</v>
      </c>
      <c r="K110" s="38">
        <f>J110*3</f>
        <v>18720</v>
      </c>
      <c r="L110" s="38">
        <v>1223.85515129604</v>
      </c>
      <c r="M110" s="38">
        <f>L110*3</f>
        <v>3671.56545388812</v>
      </c>
      <c r="N110" s="47">
        <v>0.196130633220518</v>
      </c>
      <c r="O110" s="48">
        <v>14002.85</v>
      </c>
      <c r="P110" s="49">
        <v>2898.74</v>
      </c>
      <c r="Q110" s="69">
        <f>O110/F110</f>
        <v>0.89761858974359</v>
      </c>
      <c r="R110" s="69">
        <f>P110/H110</f>
        <v>0.893994816742385</v>
      </c>
      <c r="S110" s="66">
        <f>O110/K110</f>
        <v>0.748015491452992</v>
      </c>
      <c r="T110" s="66">
        <f>P110/M110</f>
        <v>0.789510642369262</v>
      </c>
      <c r="U110" s="68"/>
      <c r="V110" s="70"/>
      <c r="W110" s="65">
        <f t="shared" si="5"/>
        <v>0</v>
      </c>
      <c r="X110" s="75">
        <f>(O110-F110)*0.03</f>
        <v>-47.9145</v>
      </c>
    </row>
    <row r="111" spans="1:24">
      <c r="A111" s="35">
        <v>108</v>
      </c>
      <c r="B111" s="35">
        <v>52</v>
      </c>
      <c r="C111" s="36" t="s">
        <v>138</v>
      </c>
      <c r="D111" s="36" t="s">
        <v>33</v>
      </c>
      <c r="E111" s="32">
        <v>6000</v>
      </c>
      <c r="F111" s="32">
        <f>E111*3</f>
        <v>18000</v>
      </c>
      <c r="G111" s="32">
        <v>1671.95259951064</v>
      </c>
      <c r="H111" s="32">
        <f>G111*3</f>
        <v>5015.85779853192</v>
      </c>
      <c r="I111" s="46">
        <v>0.278658766585107</v>
      </c>
      <c r="J111" s="38">
        <v>7200</v>
      </c>
      <c r="K111" s="38">
        <f>J111*3</f>
        <v>21600</v>
      </c>
      <c r="L111" s="38">
        <v>1893.21951799907</v>
      </c>
      <c r="M111" s="38">
        <f>L111*3</f>
        <v>5679.65855399721</v>
      </c>
      <c r="N111" s="47">
        <v>0.262947155277649</v>
      </c>
      <c r="O111" s="48">
        <v>15046.68</v>
      </c>
      <c r="P111" s="49">
        <v>4002.61</v>
      </c>
      <c r="Q111" s="69">
        <f>O111/F111</f>
        <v>0.835926666666667</v>
      </c>
      <c r="R111" s="69">
        <f>P111/H111</f>
        <v>0.797991123506634</v>
      </c>
      <c r="S111" s="66">
        <f>O111/K111</f>
        <v>0.696605555555556</v>
      </c>
      <c r="T111" s="66">
        <f>P111/M111</f>
        <v>0.704727222938967</v>
      </c>
      <c r="U111" s="68"/>
      <c r="V111" s="70"/>
      <c r="W111" s="65">
        <f t="shared" si="5"/>
        <v>0</v>
      </c>
      <c r="X111" s="75">
        <f>(O111-F111)*0.03</f>
        <v>-88.5996</v>
      </c>
    </row>
    <row r="112" spans="1:24">
      <c r="A112" s="35">
        <v>109</v>
      </c>
      <c r="B112" s="35">
        <v>108277</v>
      </c>
      <c r="C112" s="36" t="s">
        <v>139</v>
      </c>
      <c r="D112" s="36" t="s">
        <v>27</v>
      </c>
      <c r="E112" s="32">
        <v>5800</v>
      </c>
      <c r="F112" s="32">
        <f>E112*3</f>
        <v>17400</v>
      </c>
      <c r="G112" s="32">
        <v>1307.60102265314</v>
      </c>
      <c r="H112" s="32">
        <f>G112*3</f>
        <v>3922.80306795942</v>
      </c>
      <c r="I112" s="46">
        <v>0.225448452181575</v>
      </c>
      <c r="J112" s="38">
        <v>6960</v>
      </c>
      <c r="K112" s="38">
        <f>J112*3</f>
        <v>20880</v>
      </c>
      <c r="L112" s="38">
        <v>1480.64949841702</v>
      </c>
      <c r="M112" s="38">
        <f>L112*3</f>
        <v>4441.94849525106</v>
      </c>
      <c r="N112" s="47">
        <v>0.212736996898997</v>
      </c>
      <c r="O112" s="48">
        <v>14534.18</v>
      </c>
      <c r="P112" s="49">
        <v>3361.15</v>
      </c>
      <c r="Q112" s="69">
        <f>O112/F112</f>
        <v>0.835297701149425</v>
      </c>
      <c r="R112" s="69">
        <f>P112/H112</f>
        <v>0.856823537090894</v>
      </c>
      <c r="S112" s="66">
        <f>O112/K112</f>
        <v>0.696081417624521</v>
      </c>
      <c r="T112" s="66">
        <f>P112/M112</f>
        <v>0.756683694913042</v>
      </c>
      <c r="U112" s="68"/>
      <c r="V112" s="70"/>
      <c r="W112" s="65">
        <f t="shared" si="5"/>
        <v>0</v>
      </c>
      <c r="X112" s="75">
        <f>(O112-F112)*0.03</f>
        <v>-85.9746</v>
      </c>
    </row>
    <row r="113" ht="24" spans="1:25">
      <c r="A113" s="35">
        <v>110</v>
      </c>
      <c r="B113" s="72">
        <v>391</v>
      </c>
      <c r="C113" s="73" t="s">
        <v>140</v>
      </c>
      <c r="D113" s="73" t="s">
        <v>23</v>
      </c>
      <c r="E113" s="32">
        <v>9000</v>
      </c>
      <c r="F113" s="32">
        <f>E113*3</f>
        <v>27000</v>
      </c>
      <c r="G113" s="32">
        <v>2880</v>
      </c>
      <c r="H113" s="32">
        <f>G113*3</f>
        <v>8640</v>
      </c>
      <c r="I113" s="46">
        <v>0.32</v>
      </c>
      <c r="J113" s="38">
        <v>10800</v>
      </c>
      <c r="K113" s="38">
        <f>J113*3</f>
        <v>32400</v>
      </c>
      <c r="L113" s="38">
        <v>3294</v>
      </c>
      <c r="M113" s="38">
        <f>L113*3</f>
        <v>9882</v>
      </c>
      <c r="N113" s="47">
        <v>0.305</v>
      </c>
      <c r="O113" s="74">
        <v>30487.66</v>
      </c>
      <c r="P113" s="68">
        <v>10107.76</v>
      </c>
      <c r="Q113" s="76">
        <f>O113/F113</f>
        <v>1.12917259259259</v>
      </c>
      <c r="R113" s="76">
        <f>P113/H113</f>
        <v>1.16987962962963</v>
      </c>
      <c r="S113" s="66">
        <f>O113/K113</f>
        <v>0.940977160493827</v>
      </c>
      <c r="T113" s="66">
        <f>P113/M113</f>
        <v>1.02284557781826</v>
      </c>
      <c r="U113" s="68"/>
      <c r="V113" s="70"/>
      <c r="W113" s="65">
        <f t="shared" si="5"/>
        <v>0</v>
      </c>
      <c r="X113" s="70">
        <v>0</v>
      </c>
      <c r="Y113" s="77" t="s">
        <v>141</v>
      </c>
    </row>
    <row r="114" spans="1:24">
      <c r="A114" s="35">
        <v>111</v>
      </c>
      <c r="B114" s="35">
        <v>752</v>
      </c>
      <c r="C114" s="36" t="s">
        <v>142</v>
      </c>
      <c r="D114" s="36" t="s">
        <v>27</v>
      </c>
      <c r="E114" s="32">
        <v>7000</v>
      </c>
      <c r="F114" s="32">
        <f>E114*3</f>
        <v>21000</v>
      </c>
      <c r="G114" s="32">
        <v>2135.28883291843</v>
      </c>
      <c r="H114" s="32">
        <f>G114*3</f>
        <v>6405.86649875529</v>
      </c>
      <c r="I114" s="46">
        <v>0.305041261845489</v>
      </c>
      <c r="J114" s="38">
        <v>8400</v>
      </c>
      <c r="K114" s="38">
        <f>J114*3</f>
        <v>25200</v>
      </c>
      <c r="L114" s="38">
        <v>2417.8738657004</v>
      </c>
      <c r="M114" s="38">
        <f>L114*3</f>
        <v>7253.6215971012</v>
      </c>
      <c r="N114" s="47">
        <v>0.287842126869095</v>
      </c>
      <c r="O114" s="48">
        <v>16775.86</v>
      </c>
      <c r="P114" s="49">
        <v>4164.4</v>
      </c>
      <c r="Q114" s="69">
        <f>O114/F114</f>
        <v>0.798850476190476</v>
      </c>
      <c r="R114" s="69">
        <f>P114/H114</f>
        <v>0.650091599756126</v>
      </c>
      <c r="S114" s="66">
        <f>O114/K114</f>
        <v>0.66570873015873</v>
      </c>
      <c r="T114" s="66">
        <f>P114/M114</f>
        <v>0.574113212862419</v>
      </c>
      <c r="U114" s="68"/>
      <c r="V114" s="70"/>
      <c r="W114" s="65">
        <f t="shared" si="5"/>
        <v>0</v>
      </c>
      <c r="X114" s="75">
        <f>(O114-F114)*0.03</f>
        <v>-126.7242</v>
      </c>
    </row>
    <row r="115" spans="1:25">
      <c r="A115" s="35">
        <v>112</v>
      </c>
      <c r="B115" s="35">
        <v>113025</v>
      </c>
      <c r="C115" s="36" t="s">
        <v>143</v>
      </c>
      <c r="D115" s="36" t="s">
        <v>27</v>
      </c>
      <c r="E115" s="32">
        <v>4000</v>
      </c>
      <c r="F115" s="32">
        <f>E115*3</f>
        <v>12000</v>
      </c>
      <c r="G115" s="32">
        <v>1192.73965328076</v>
      </c>
      <c r="H115" s="32">
        <f>G115*3</f>
        <v>3578.21895984228</v>
      </c>
      <c r="I115" s="46">
        <v>0.298184913320191</v>
      </c>
      <c r="J115" s="38">
        <v>4800</v>
      </c>
      <c r="K115" s="38">
        <f>J115*3</f>
        <v>14400</v>
      </c>
      <c r="L115" s="38">
        <v>1350.58732654473</v>
      </c>
      <c r="M115" s="38">
        <f>L115*3</f>
        <v>4051.76197963419</v>
      </c>
      <c r="N115" s="47">
        <v>0.281372359696819</v>
      </c>
      <c r="O115" s="48">
        <v>9545.86</v>
      </c>
      <c r="P115" s="49">
        <v>2932.89</v>
      </c>
      <c r="Q115" s="69">
        <f>O115/F115</f>
        <v>0.795488333333333</v>
      </c>
      <c r="R115" s="69">
        <f>P115/H115</f>
        <v>0.81965079077477</v>
      </c>
      <c r="S115" s="66">
        <f>O115/K115</f>
        <v>0.662906944444445</v>
      </c>
      <c r="T115" s="66">
        <f>P115/M115</f>
        <v>0.723855452206201</v>
      </c>
      <c r="U115" s="68"/>
      <c r="V115" s="70"/>
      <c r="W115" s="65">
        <f t="shared" si="5"/>
        <v>0</v>
      </c>
      <c r="X115" s="70">
        <v>0</v>
      </c>
      <c r="Y115" s="27" t="s">
        <v>127</v>
      </c>
    </row>
    <row r="116" spans="1:25">
      <c r="A116" s="35">
        <v>113</v>
      </c>
      <c r="B116" s="35">
        <v>111064</v>
      </c>
      <c r="C116" s="36" t="s">
        <v>144</v>
      </c>
      <c r="D116" s="36" t="s">
        <v>55</v>
      </c>
      <c r="E116" s="32">
        <v>3000</v>
      </c>
      <c r="F116" s="32">
        <f>E116*3</f>
        <v>9000</v>
      </c>
      <c r="G116" s="32">
        <v>884.067931164066</v>
      </c>
      <c r="H116" s="32">
        <f>G116*3</f>
        <v>2652.2037934922</v>
      </c>
      <c r="I116" s="46">
        <v>0.294689310388022</v>
      </c>
      <c r="J116" s="38">
        <v>3600</v>
      </c>
      <c r="K116" s="38">
        <f>J116*3</f>
        <v>10800</v>
      </c>
      <c r="L116" s="38">
        <v>1001.06585737344</v>
      </c>
      <c r="M116" s="38">
        <f>L116*3</f>
        <v>3003.19757212032</v>
      </c>
      <c r="N116" s="47">
        <v>0.278073849270399</v>
      </c>
      <c r="O116" s="48">
        <v>7051.91</v>
      </c>
      <c r="P116" s="49">
        <v>1974.26</v>
      </c>
      <c r="Q116" s="69">
        <f>O116/F116</f>
        <v>0.783545555555555</v>
      </c>
      <c r="R116" s="69">
        <f>P116/H116</f>
        <v>0.744384728218966</v>
      </c>
      <c r="S116" s="66">
        <f>O116/K116</f>
        <v>0.65295462962963</v>
      </c>
      <c r="T116" s="66">
        <f>P116/M116</f>
        <v>0.657385986965264</v>
      </c>
      <c r="U116" s="68"/>
      <c r="V116" s="70"/>
      <c r="W116" s="65">
        <f t="shared" si="5"/>
        <v>0</v>
      </c>
      <c r="X116" s="70">
        <v>0</v>
      </c>
      <c r="Y116" s="27" t="s">
        <v>127</v>
      </c>
    </row>
    <row r="117" spans="1:24">
      <c r="A117" s="35">
        <v>114</v>
      </c>
      <c r="B117" s="72">
        <v>742</v>
      </c>
      <c r="C117" s="73" t="s">
        <v>145</v>
      </c>
      <c r="D117" s="73" t="s">
        <v>88</v>
      </c>
      <c r="E117" s="32">
        <v>14500</v>
      </c>
      <c r="F117" s="32">
        <f>E117*3</f>
        <v>43500</v>
      </c>
      <c r="G117" s="32">
        <v>3218.70753269817</v>
      </c>
      <c r="H117" s="32">
        <f>G117*3</f>
        <v>9656.12259809451</v>
      </c>
      <c r="I117" s="46">
        <v>0.221979829841253</v>
      </c>
      <c r="J117" s="38">
        <v>17400</v>
      </c>
      <c r="K117" s="38">
        <f>J117*3</f>
        <v>52200</v>
      </c>
      <c r="L117" s="38">
        <v>3644.67265723823</v>
      </c>
      <c r="M117" s="38">
        <f>L117*3</f>
        <v>10934.0179717147</v>
      </c>
      <c r="N117" s="47">
        <v>0.209463945818289</v>
      </c>
      <c r="O117" s="74">
        <v>37000.1</v>
      </c>
      <c r="P117" s="68">
        <v>8351.55</v>
      </c>
      <c r="Q117" s="69">
        <f>O117/F117</f>
        <v>0.850577011494253</v>
      </c>
      <c r="R117" s="69">
        <f>P117/H117</f>
        <v>0.864896848104233</v>
      </c>
      <c r="S117" s="66">
        <f>O117/K117</f>
        <v>0.708814176245211</v>
      </c>
      <c r="T117" s="66">
        <f>P117/M117</f>
        <v>0.763813450975177</v>
      </c>
      <c r="U117" s="68"/>
      <c r="V117" s="70"/>
      <c r="W117" s="65">
        <f t="shared" si="5"/>
        <v>0</v>
      </c>
      <c r="X117" s="75">
        <f>(O117-F117)*0.03</f>
        <v>-194.997</v>
      </c>
    </row>
    <row r="118" spans="1:25">
      <c r="A118" s="35">
        <v>115</v>
      </c>
      <c r="B118" s="35">
        <v>113298</v>
      </c>
      <c r="C118" s="36" t="s">
        <v>146</v>
      </c>
      <c r="D118" s="36" t="s">
        <v>27</v>
      </c>
      <c r="E118" s="32">
        <v>4200</v>
      </c>
      <c r="F118" s="32">
        <f>E118*3</f>
        <v>12600</v>
      </c>
      <c r="G118" s="32">
        <v>1181.99008911177</v>
      </c>
      <c r="H118" s="32">
        <f>G118*3</f>
        <v>3545.97026733531</v>
      </c>
      <c r="I118" s="46">
        <v>0.281426211693278</v>
      </c>
      <c r="J118" s="38">
        <v>5040</v>
      </c>
      <c r="K118" s="38">
        <f>J118*3</f>
        <v>15120</v>
      </c>
      <c r="L118" s="38">
        <v>1338.41516047932</v>
      </c>
      <c r="M118" s="38">
        <f>L118*3</f>
        <v>4015.24548143796</v>
      </c>
      <c r="N118" s="47">
        <v>0.265558563587167</v>
      </c>
      <c r="O118" s="48">
        <v>9628.27</v>
      </c>
      <c r="P118" s="49">
        <v>2689.35</v>
      </c>
      <c r="Q118" s="69">
        <f>O118/F118</f>
        <v>0.764148412698413</v>
      </c>
      <c r="R118" s="69">
        <f>P118/H118</f>
        <v>0.758424294973281</v>
      </c>
      <c r="S118" s="66">
        <f>O118/K118</f>
        <v>0.636790343915344</v>
      </c>
      <c r="T118" s="66">
        <f>P118/M118</f>
        <v>0.669784702437888</v>
      </c>
      <c r="U118" s="68"/>
      <c r="V118" s="70"/>
      <c r="W118" s="65">
        <f t="shared" si="5"/>
        <v>0</v>
      </c>
      <c r="X118" s="70">
        <v>0</v>
      </c>
      <c r="Y118" s="27" t="s">
        <v>127</v>
      </c>
    </row>
    <row r="119" spans="1:24">
      <c r="A119" s="35">
        <v>116</v>
      </c>
      <c r="B119" s="35">
        <v>308</v>
      </c>
      <c r="C119" s="36" t="s">
        <v>147</v>
      </c>
      <c r="D119" s="36" t="s">
        <v>23</v>
      </c>
      <c r="E119" s="32">
        <v>8300</v>
      </c>
      <c r="F119" s="32">
        <f>E119*3</f>
        <v>24900</v>
      </c>
      <c r="G119" s="32">
        <v>2651.97067071734</v>
      </c>
      <c r="H119" s="32">
        <f>G119*3</f>
        <v>7955.91201215202</v>
      </c>
      <c r="I119" s="46">
        <v>0.319514538640643</v>
      </c>
      <c r="J119" s="38">
        <v>9960</v>
      </c>
      <c r="K119" s="38">
        <f>J119*3</f>
        <v>29880</v>
      </c>
      <c r="L119" s="38">
        <v>3002.93359777823</v>
      </c>
      <c r="M119" s="38">
        <f>L119*3</f>
        <v>9008.80079333469</v>
      </c>
      <c r="N119" s="47">
        <v>0.30149935720665</v>
      </c>
      <c r="O119" s="48">
        <v>18922.63</v>
      </c>
      <c r="P119" s="49">
        <v>6618.3</v>
      </c>
      <c r="Q119" s="69">
        <f>O119/F119</f>
        <v>0.759944979919679</v>
      </c>
      <c r="R119" s="69">
        <f>P119/H119</f>
        <v>0.83187194502542</v>
      </c>
      <c r="S119" s="66">
        <f>O119/K119</f>
        <v>0.633287483266399</v>
      </c>
      <c r="T119" s="66">
        <f>P119/M119</f>
        <v>0.734648279146838</v>
      </c>
      <c r="U119" s="68"/>
      <c r="V119" s="70"/>
      <c r="W119" s="65">
        <f t="shared" si="5"/>
        <v>0</v>
      </c>
      <c r="X119" s="75">
        <f>(O119-F119)*0.03</f>
        <v>-179.3211</v>
      </c>
    </row>
    <row r="120" spans="1:24">
      <c r="A120" s="35">
        <v>117</v>
      </c>
      <c r="B120" s="35">
        <v>371</v>
      </c>
      <c r="C120" s="36" t="s">
        <v>148</v>
      </c>
      <c r="D120" s="36" t="s">
        <v>25</v>
      </c>
      <c r="E120" s="32">
        <v>5000</v>
      </c>
      <c r="F120" s="32">
        <f>E120*3</f>
        <v>15000</v>
      </c>
      <c r="G120" s="32">
        <v>1560.40427313535</v>
      </c>
      <c r="H120" s="32">
        <f>G120*3</f>
        <v>4681.21281940605</v>
      </c>
      <c r="I120" s="46">
        <v>0.312080854627071</v>
      </c>
      <c r="J120" s="38">
        <v>6000</v>
      </c>
      <c r="K120" s="38">
        <f>J120*3</f>
        <v>18000</v>
      </c>
      <c r="L120" s="38">
        <v>1766.9088386439</v>
      </c>
      <c r="M120" s="38">
        <f>L120*3</f>
        <v>5300.7265159317</v>
      </c>
      <c r="N120" s="47">
        <v>0.294484806440651</v>
      </c>
      <c r="O120" s="48">
        <v>11358.59</v>
      </c>
      <c r="P120" s="49">
        <v>3020.54</v>
      </c>
      <c r="Q120" s="69">
        <f>O120/F120</f>
        <v>0.757239333333333</v>
      </c>
      <c r="R120" s="69">
        <f>P120/H120</f>
        <v>0.645247314430632</v>
      </c>
      <c r="S120" s="66">
        <f>O120/K120</f>
        <v>0.631032777777778</v>
      </c>
      <c r="T120" s="66">
        <f>P120/M120</f>
        <v>0.569835095419761</v>
      </c>
      <c r="U120" s="68"/>
      <c r="V120" s="70"/>
      <c r="W120" s="65">
        <f t="shared" si="5"/>
        <v>0</v>
      </c>
      <c r="X120" s="75">
        <f>(O120-F120)*0.03</f>
        <v>-109.2423</v>
      </c>
    </row>
    <row r="121" spans="1:24">
      <c r="A121" s="35">
        <v>118</v>
      </c>
      <c r="B121" s="35">
        <v>102567</v>
      </c>
      <c r="C121" s="36" t="s">
        <v>149</v>
      </c>
      <c r="D121" s="36" t="s">
        <v>25</v>
      </c>
      <c r="E121" s="32">
        <v>5000</v>
      </c>
      <c r="F121" s="32">
        <f>E121*3</f>
        <v>15000</v>
      </c>
      <c r="G121" s="32">
        <v>1180.20413545102</v>
      </c>
      <c r="H121" s="32">
        <f>G121*3</f>
        <v>3540.61240635306</v>
      </c>
      <c r="I121" s="46">
        <v>0.236040827090205</v>
      </c>
      <c r="J121" s="38">
        <v>6000</v>
      </c>
      <c r="K121" s="38">
        <f>J121*3</f>
        <v>18000</v>
      </c>
      <c r="L121" s="38">
        <v>1336.39285295114</v>
      </c>
      <c r="M121" s="38">
        <f>L121*3</f>
        <v>4009.17855885342</v>
      </c>
      <c r="N121" s="47">
        <v>0.222732142158523</v>
      </c>
      <c r="O121" s="48">
        <v>11318.2</v>
      </c>
      <c r="P121" s="49">
        <v>3043.42</v>
      </c>
      <c r="Q121" s="69">
        <f>O121/F121</f>
        <v>0.754546666666667</v>
      </c>
      <c r="R121" s="69">
        <f>P121/H121</f>
        <v>0.859574460773812</v>
      </c>
      <c r="S121" s="66">
        <f>O121/K121</f>
        <v>0.628788888888889</v>
      </c>
      <c r="T121" s="66">
        <f>P121/M121</f>
        <v>0.759113108913359</v>
      </c>
      <c r="U121" s="68"/>
      <c r="V121" s="70"/>
      <c r="W121" s="65">
        <f t="shared" si="5"/>
        <v>0</v>
      </c>
      <c r="X121" s="75">
        <f>(O121-F121)*0.03</f>
        <v>-110.454</v>
      </c>
    </row>
    <row r="122" spans="1:25">
      <c r="A122" s="35">
        <v>119</v>
      </c>
      <c r="B122" s="35">
        <v>112888</v>
      </c>
      <c r="C122" s="36" t="s">
        <v>150</v>
      </c>
      <c r="D122" s="36" t="s">
        <v>27</v>
      </c>
      <c r="E122" s="32">
        <v>5200</v>
      </c>
      <c r="F122" s="32">
        <f>E122*3</f>
        <v>15600</v>
      </c>
      <c r="G122" s="32">
        <v>1030.80537095282</v>
      </c>
      <c r="H122" s="32">
        <f>G122*3</f>
        <v>3092.41611285846</v>
      </c>
      <c r="I122" s="46">
        <v>0.198231802106312</v>
      </c>
      <c r="J122" s="38">
        <v>6240</v>
      </c>
      <c r="K122" s="38">
        <f>J122*3</f>
        <v>18720</v>
      </c>
      <c r="L122" s="38">
        <v>1167.2225923853</v>
      </c>
      <c r="M122" s="38">
        <f>L122*3</f>
        <v>3501.6677771559</v>
      </c>
      <c r="N122" s="47">
        <v>0.18705490262585</v>
      </c>
      <c r="O122" s="48">
        <v>11652.11</v>
      </c>
      <c r="P122" s="49">
        <v>3127.81</v>
      </c>
      <c r="Q122" s="69">
        <f>O122/F122</f>
        <v>0.746930128205128</v>
      </c>
      <c r="R122" s="69">
        <f>P122/H122</f>
        <v>1.01144538310817</v>
      </c>
      <c r="S122" s="66">
        <f>O122/K122</f>
        <v>0.622441773504274</v>
      </c>
      <c r="T122" s="66">
        <f>P122/M122</f>
        <v>0.893234366893723</v>
      </c>
      <c r="U122" s="68"/>
      <c r="V122" s="70"/>
      <c r="W122" s="65">
        <f t="shared" si="5"/>
        <v>0</v>
      </c>
      <c r="X122" s="70">
        <v>0</v>
      </c>
      <c r="Y122" s="27" t="s">
        <v>127</v>
      </c>
    </row>
    <row r="123" spans="1:24">
      <c r="A123" s="35">
        <v>120</v>
      </c>
      <c r="B123" s="35">
        <v>355</v>
      </c>
      <c r="C123" s="36" t="s">
        <v>151</v>
      </c>
      <c r="D123" s="36" t="s">
        <v>23</v>
      </c>
      <c r="E123" s="32">
        <v>8200</v>
      </c>
      <c r="F123" s="32">
        <f>E123*3</f>
        <v>24600</v>
      </c>
      <c r="G123" s="32">
        <v>2450.29619212531</v>
      </c>
      <c r="H123" s="32">
        <f>G123*3</f>
        <v>7350.88857637593</v>
      </c>
      <c r="I123" s="46">
        <v>0.29881660879577</v>
      </c>
      <c r="J123" s="38">
        <v>9840</v>
      </c>
      <c r="K123" s="38">
        <f>J123*3</f>
        <v>29520</v>
      </c>
      <c r="L123" s="38">
        <v>2774.56943287041</v>
      </c>
      <c r="M123" s="38">
        <f>L123*3</f>
        <v>8323.70829861123</v>
      </c>
      <c r="N123" s="47">
        <v>0.281968438299838</v>
      </c>
      <c r="O123" s="48">
        <v>18307.58</v>
      </c>
      <c r="P123" s="49">
        <v>4512.26</v>
      </c>
      <c r="Q123" s="69">
        <f>O123/F123</f>
        <v>0.744210569105691</v>
      </c>
      <c r="R123" s="69">
        <f>P123/H123</f>
        <v>0.613838715295096</v>
      </c>
      <c r="S123" s="66">
        <f>O123/K123</f>
        <v>0.620175474254743</v>
      </c>
      <c r="T123" s="66">
        <f>P123/M123</f>
        <v>0.542097324668724</v>
      </c>
      <c r="U123" s="68"/>
      <c r="V123" s="70"/>
      <c r="W123" s="65">
        <f t="shared" si="5"/>
        <v>0</v>
      </c>
      <c r="X123" s="75">
        <f>(O123-F123)*0.03</f>
        <v>-188.7726</v>
      </c>
    </row>
    <row r="124" spans="1:24">
      <c r="A124" s="35">
        <v>121</v>
      </c>
      <c r="B124" s="72">
        <v>349</v>
      </c>
      <c r="C124" s="73" t="s">
        <v>152</v>
      </c>
      <c r="D124" s="73" t="s">
        <v>23</v>
      </c>
      <c r="E124" s="32">
        <v>8200</v>
      </c>
      <c r="F124" s="32">
        <f>E124*3</f>
        <v>24600</v>
      </c>
      <c r="G124" s="32">
        <v>2613.80087105017</v>
      </c>
      <c r="H124" s="32">
        <f>G124*3</f>
        <v>7841.40261315051</v>
      </c>
      <c r="I124" s="46">
        <v>0.318756203786606</v>
      </c>
      <c r="J124" s="38">
        <v>9840</v>
      </c>
      <c r="K124" s="38">
        <f>J124*3</f>
        <v>29520</v>
      </c>
      <c r="L124" s="38">
        <v>2959.71239058064</v>
      </c>
      <c r="M124" s="38">
        <f>L124*3</f>
        <v>8879.13717174192</v>
      </c>
      <c r="N124" s="47">
        <v>0.300783779530553</v>
      </c>
      <c r="O124" s="74">
        <v>23219.36</v>
      </c>
      <c r="P124" s="68">
        <v>6654.61</v>
      </c>
      <c r="Q124" s="69">
        <f>O124/F124</f>
        <v>0.943876422764228</v>
      </c>
      <c r="R124" s="69">
        <f>P124/H124</f>
        <v>0.848650468328181</v>
      </c>
      <c r="S124" s="66">
        <f>O124/K124</f>
        <v>0.786563685636856</v>
      </c>
      <c r="T124" s="66">
        <f>P124/M124</f>
        <v>0.749465840124473</v>
      </c>
      <c r="U124" s="68"/>
      <c r="V124" s="70"/>
      <c r="W124" s="65">
        <f t="shared" si="5"/>
        <v>0</v>
      </c>
      <c r="X124" s="75">
        <f>(O124-F124)*0.01</f>
        <v>-13.8064</v>
      </c>
    </row>
    <row r="125" spans="1:25">
      <c r="A125" s="35">
        <v>122</v>
      </c>
      <c r="B125" s="35">
        <v>113299</v>
      </c>
      <c r="C125" s="36" t="s">
        <v>153</v>
      </c>
      <c r="D125" s="36" t="s">
        <v>23</v>
      </c>
      <c r="E125" s="32">
        <v>4500</v>
      </c>
      <c r="F125" s="32">
        <f>E125*3</f>
        <v>13500</v>
      </c>
      <c r="G125" s="32">
        <v>1138.11935198974</v>
      </c>
      <c r="H125" s="32">
        <f>G125*3</f>
        <v>3414.35805596922</v>
      </c>
      <c r="I125" s="46">
        <v>0.252915411553277</v>
      </c>
      <c r="J125" s="38">
        <v>5400</v>
      </c>
      <c r="K125" s="38">
        <f>J125*3</f>
        <v>16200</v>
      </c>
      <c r="L125" s="38">
        <v>1288.73855133817</v>
      </c>
      <c r="M125" s="38">
        <f>L125*3</f>
        <v>3866.21565401451</v>
      </c>
      <c r="N125" s="47">
        <v>0.238655287284847</v>
      </c>
      <c r="O125" s="48">
        <v>9903.26</v>
      </c>
      <c r="P125" s="49">
        <v>2976.51</v>
      </c>
      <c r="Q125" s="69">
        <f>O125/F125</f>
        <v>0.733574814814815</v>
      </c>
      <c r="R125" s="69">
        <f>P125/H125</f>
        <v>0.871762700691645</v>
      </c>
      <c r="S125" s="66">
        <f>O125/K125</f>
        <v>0.611312345679012</v>
      </c>
      <c r="T125" s="66">
        <f>P125/M125</f>
        <v>0.769876868329712</v>
      </c>
      <c r="U125" s="68"/>
      <c r="V125" s="70"/>
      <c r="W125" s="65">
        <f t="shared" si="5"/>
        <v>0</v>
      </c>
      <c r="X125" s="70">
        <v>0</v>
      </c>
      <c r="Y125" s="27" t="s">
        <v>127</v>
      </c>
    </row>
    <row r="126" spans="1:24">
      <c r="A126" s="35">
        <v>123</v>
      </c>
      <c r="B126" s="35">
        <v>104430</v>
      </c>
      <c r="C126" s="36" t="s">
        <v>154</v>
      </c>
      <c r="D126" s="36" t="s">
        <v>31</v>
      </c>
      <c r="E126" s="32">
        <v>5000</v>
      </c>
      <c r="F126" s="32">
        <f>E126*3</f>
        <v>15000</v>
      </c>
      <c r="G126" s="32">
        <v>1538.84756346463</v>
      </c>
      <c r="H126" s="32">
        <f>G126*3</f>
        <v>4616.54269039389</v>
      </c>
      <c r="I126" s="46">
        <v>0.307769512692927</v>
      </c>
      <c r="J126" s="38">
        <v>6000</v>
      </c>
      <c r="K126" s="38">
        <f>J126*3</f>
        <v>18000</v>
      </c>
      <c r="L126" s="38">
        <v>1742.4993048423</v>
      </c>
      <c r="M126" s="38">
        <f>L126*3</f>
        <v>5227.4979145269</v>
      </c>
      <c r="N126" s="47">
        <v>0.290416550807049</v>
      </c>
      <c r="O126" s="48">
        <v>10448.37</v>
      </c>
      <c r="P126" s="49">
        <v>3397.87</v>
      </c>
      <c r="Q126" s="69">
        <f>O126/F126</f>
        <v>0.696558</v>
      </c>
      <c r="R126" s="69">
        <f>P126/H126</f>
        <v>0.736020487164625</v>
      </c>
      <c r="S126" s="66">
        <f>O126/K126</f>
        <v>0.580465</v>
      </c>
      <c r="T126" s="66">
        <f>P126/M126</f>
        <v>0.649999302832341</v>
      </c>
      <c r="U126" s="68"/>
      <c r="V126" s="70"/>
      <c r="W126" s="65">
        <f t="shared" si="5"/>
        <v>0</v>
      </c>
      <c r="X126" s="75">
        <f>(O126-F126)*0.05</f>
        <v>-227.5815</v>
      </c>
    </row>
    <row r="127" spans="1:24">
      <c r="A127" s="35">
        <v>124</v>
      </c>
      <c r="B127" s="35">
        <v>107829</v>
      </c>
      <c r="C127" s="36" t="s">
        <v>155</v>
      </c>
      <c r="D127" s="36" t="s">
        <v>23</v>
      </c>
      <c r="E127" s="32">
        <v>4800</v>
      </c>
      <c r="F127" s="32">
        <f>E127*3</f>
        <v>14400</v>
      </c>
      <c r="G127" s="32">
        <v>1496.67487618068</v>
      </c>
      <c r="H127" s="32">
        <f>G127*3</f>
        <v>4490.02462854204</v>
      </c>
      <c r="I127" s="46">
        <v>0.311807265870975</v>
      </c>
      <c r="J127" s="38">
        <v>5760</v>
      </c>
      <c r="K127" s="38">
        <f>J127*3</f>
        <v>17280</v>
      </c>
      <c r="L127" s="38">
        <v>1694.74546617736</v>
      </c>
      <c r="M127" s="38">
        <f>L127*3</f>
        <v>5084.23639853208</v>
      </c>
      <c r="N127" s="47">
        <v>0.294226643433569</v>
      </c>
      <c r="O127" s="48">
        <v>9758.02</v>
      </c>
      <c r="P127" s="49">
        <v>2919.98</v>
      </c>
      <c r="Q127" s="69">
        <f>O127/F127</f>
        <v>0.677640277777778</v>
      </c>
      <c r="R127" s="69">
        <f>P127/H127</f>
        <v>0.650326054213237</v>
      </c>
      <c r="S127" s="66">
        <f>O127/K127</f>
        <v>0.564700231481482</v>
      </c>
      <c r="T127" s="66">
        <f>P127/M127</f>
        <v>0.574320265840325</v>
      </c>
      <c r="U127" s="68"/>
      <c r="V127" s="70"/>
      <c r="W127" s="65">
        <f t="shared" si="5"/>
        <v>0</v>
      </c>
      <c r="X127" s="75">
        <f>(O127-F127)*0.05</f>
        <v>-232.099</v>
      </c>
    </row>
    <row r="128" spans="1:24">
      <c r="A128" s="35">
        <v>125</v>
      </c>
      <c r="B128" s="35">
        <v>110378</v>
      </c>
      <c r="C128" s="36" t="s">
        <v>156</v>
      </c>
      <c r="D128" s="36" t="s">
        <v>33</v>
      </c>
      <c r="E128" s="32">
        <v>5000</v>
      </c>
      <c r="F128" s="32">
        <f>E128*3</f>
        <v>15000</v>
      </c>
      <c r="G128" s="32">
        <v>975</v>
      </c>
      <c r="H128" s="32">
        <f>G128*3</f>
        <v>2925</v>
      </c>
      <c r="I128" s="46">
        <v>0.195</v>
      </c>
      <c r="J128" s="38">
        <v>6000</v>
      </c>
      <c r="K128" s="38">
        <f>J128*3</f>
        <v>18000</v>
      </c>
      <c r="L128" s="38">
        <v>1110</v>
      </c>
      <c r="M128" s="38">
        <f>L128*3</f>
        <v>3330</v>
      </c>
      <c r="N128" s="47">
        <v>0.185</v>
      </c>
      <c r="O128" s="48">
        <v>9801.31</v>
      </c>
      <c r="P128" s="49">
        <v>2495.68</v>
      </c>
      <c r="Q128" s="69">
        <f>O128/F128</f>
        <v>0.653420666666667</v>
      </c>
      <c r="R128" s="69">
        <f>P128/H128</f>
        <v>0.853223931623932</v>
      </c>
      <c r="S128" s="66">
        <f>O128/K128</f>
        <v>0.544517222222222</v>
      </c>
      <c r="T128" s="66">
        <f>P128/M128</f>
        <v>0.749453453453453</v>
      </c>
      <c r="U128" s="68"/>
      <c r="V128" s="70"/>
      <c r="W128" s="65">
        <f t="shared" si="5"/>
        <v>0</v>
      </c>
      <c r="X128" s="75">
        <f>(O128-F128)*0.05</f>
        <v>-259.9345</v>
      </c>
    </row>
    <row r="129" spans="1:25">
      <c r="A129" s="35">
        <v>126</v>
      </c>
      <c r="B129" s="35">
        <v>114069</v>
      </c>
      <c r="C129" s="36" t="s">
        <v>157</v>
      </c>
      <c r="D129" s="36" t="s">
        <v>31</v>
      </c>
      <c r="E129" s="32">
        <v>3000</v>
      </c>
      <c r="F129" s="32">
        <f>E129*3</f>
        <v>9000</v>
      </c>
      <c r="G129" s="32">
        <v>960</v>
      </c>
      <c r="H129" s="32">
        <f>G129*3</f>
        <v>2880</v>
      </c>
      <c r="I129" s="46">
        <v>0.32</v>
      </c>
      <c r="J129" s="38">
        <v>3600</v>
      </c>
      <c r="K129" s="38">
        <f>J129*3</f>
        <v>10800</v>
      </c>
      <c r="L129" s="38">
        <v>1116</v>
      </c>
      <c r="M129" s="38">
        <f>L129*3</f>
        <v>3348</v>
      </c>
      <c r="N129" s="47">
        <v>0.31</v>
      </c>
      <c r="O129" s="48">
        <v>5801.9</v>
      </c>
      <c r="P129" s="49">
        <v>2201.32</v>
      </c>
      <c r="Q129" s="69">
        <f>O129/F129</f>
        <v>0.644655555555556</v>
      </c>
      <c r="R129" s="69">
        <f>P129/H129</f>
        <v>0.764347222222222</v>
      </c>
      <c r="S129" s="66">
        <f>O129/K129</f>
        <v>0.537212962962963</v>
      </c>
      <c r="T129" s="66">
        <f>P129/M129</f>
        <v>0.657502986857826</v>
      </c>
      <c r="U129" s="68"/>
      <c r="V129" s="70"/>
      <c r="W129" s="65">
        <f t="shared" si="5"/>
        <v>0</v>
      </c>
      <c r="X129" s="70">
        <v>0</v>
      </c>
      <c r="Y129" s="27" t="s">
        <v>127</v>
      </c>
    </row>
    <row r="130" spans="1:24">
      <c r="A130" s="35">
        <v>127</v>
      </c>
      <c r="B130" s="35">
        <v>102478</v>
      </c>
      <c r="C130" s="36" t="s">
        <v>158</v>
      </c>
      <c r="D130" s="36" t="s">
        <v>23</v>
      </c>
      <c r="E130" s="32">
        <v>4300</v>
      </c>
      <c r="F130" s="32">
        <f>E130*3</f>
        <v>12900</v>
      </c>
      <c r="G130" s="32">
        <v>1022.80064901277</v>
      </c>
      <c r="H130" s="32">
        <f>G130*3</f>
        <v>3068.40194703831</v>
      </c>
      <c r="I130" s="46">
        <v>0.237860616049481</v>
      </c>
      <c r="J130" s="38">
        <v>5160</v>
      </c>
      <c r="K130" s="38">
        <f>J130*3</f>
        <v>15480</v>
      </c>
      <c r="L130" s="38">
        <v>1158.15852213744</v>
      </c>
      <c r="M130" s="38">
        <f>L130*3</f>
        <v>3474.47556641232</v>
      </c>
      <c r="N130" s="47">
        <v>0.224449325995627</v>
      </c>
      <c r="O130" s="48">
        <v>7266.76</v>
      </c>
      <c r="P130" s="49">
        <v>1950.63</v>
      </c>
      <c r="Q130" s="69">
        <f>O130/F130</f>
        <v>0.563314728682171</v>
      </c>
      <c r="R130" s="69">
        <f>P130/H130</f>
        <v>0.635715279050319</v>
      </c>
      <c r="S130" s="66">
        <f>O130/K130</f>
        <v>0.469428940568475</v>
      </c>
      <c r="T130" s="66">
        <f>P130/M130</f>
        <v>0.561417101002723</v>
      </c>
      <c r="U130" s="68"/>
      <c r="V130" s="70"/>
      <c r="W130" s="65">
        <f t="shared" si="5"/>
        <v>0</v>
      </c>
      <c r="X130" s="75">
        <f>(O130-F130)*0.05</f>
        <v>-281.662</v>
      </c>
    </row>
    <row r="131" spans="1:24">
      <c r="A131" s="35">
        <v>128</v>
      </c>
      <c r="B131" s="72">
        <v>105396</v>
      </c>
      <c r="C131" s="73" t="s">
        <v>159</v>
      </c>
      <c r="D131" s="73" t="s">
        <v>31</v>
      </c>
      <c r="E131" s="32">
        <v>5600</v>
      </c>
      <c r="F131" s="32">
        <f>E131*3</f>
        <v>16800</v>
      </c>
      <c r="G131" s="32">
        <v>1821.7240292477</v>
      </c>
      <c r="H131" s="32">
        <f>G131*3</f>
        <v>5465.1720877431</v>
      </c>
      <c r="I131" s="46">
        <v>0.325307862365661</v>
      </c>
      <c r="J131" s="38">
        <v>6720</v>
      </c>
      <c r="K131" s="38">
        <f>J131*3</f>
        <v>20160</v>
      </c>
      <c r="L131" s="38">
        <v>2062.81176248006</v>
      </c>
      <c r="M131" s="38">
        <f>L131*3</f>
        <v>6188.43528744018</v>
      </c>
      <c r="N131" s="47">
        <v>0.306966036083342</v>
      </c>
      <c r="O131" s="74">
        <v>12000.62</v>
      </c>
      <c r="P131" s="68">
        <v>4169.11</v>
      </c>
      <c r="Q131" s="69">
        <f>O131/F131</f>
        <v>0.714322619047619</v>
      </c>
      <c r="R131" s="69">
        <f>P131/H131</f>
        <v>0.762850635453947</v>
      </c>
      <c r="S131" s="66">
        <f>O131/K131</f>
        <v>0.595268849206349</v>
      </c>
      <c r="T131" s="66">
        <f>P131/M131</f>
        <v>0.6736937216523</v>
      </c>
      <c r="U131" s="68"/>
      <c r="V131" s="70"/>
      <c r="W131" s="65">
        <f t="shared" si="5"/>
        <v>0</v>
      </c>
      <c r="X131" s="75">
        <f>(O131-F131)*0.03</f>
        <v>-143.9814</v>
      </c>
    </row>
    <row r="132" spans="1:24">
      <c r="A132" s="78" t="s">
        <v>160</v>
      </c>
      <c r="B132" s="78"/>
      <c r="C132" s="78"/>
      <c r="D132" s="78"/>
      <c r="E132" s="37">
        <f>SUM(E4:E131)</f>
        <v>1200050</v>
      </c>
      <c r="F132" s="32">
        <f>E132*3</f>
        <v>3600150</v>
      </c>
      <c r="G132" s="37">
        <f>SUM(G4:G131)</f>
        <v>320483.394091621</v>
      </c>
      <c r="H132" s="32">
        <f>G132*3</f>
        <v>961450.182274863</v>
      </c>
      <c r="I132" s="79">
        <v>0.265147836965668</v>
      </c>
      <c r="J132" s="40">
        <f>SUM(J4:J131)</f>
        <v>1427660</v>
      </c>
      <c r="K132" s="38">
        <f>SUM(K4:K131)</f>
        <v>4282980</v>
      </c>
      <c r="L132" s="40">
        <f>SUM(L4:L131)</f>
        <v>360677.871450065</v>
      </c>
      <c r="M132" s="38">
        <f>SUM(M4:M131)</f>
        <v>1082033.6143502</v>
      </c>
      <c r="N132" s="80">
        <v>0.252635691586278</v>
      </c>
      <c r="O132" s="48">
        <f>SUM(O4:O131)</f>
        <v>4118296.28</v>
      </c>
      <c r="P132" s="49">
        <f>SUM(P4:P131)</f>
        <v>1093992.14</v>
      </c>
      <c r="Q132" s="69">
        <f>O132/F132</f>
        <v>1.14392352540866</v>
      </c>
      <c r="R132" s="69">
        <f>P132/H132</f>
        <v>1.13785629268022</v>
      </c>
      <c r="S132" s="66">
        <f>O132/K132</f>
        <v>0.961549267099076</v>
      </c>
      <c r="T132" s="66">
        <f>P132/M132</f>
        <v>1.01105189847266</v>
      </c>
      <c r="U132" s="68"/>
      <c r="V132" s="70"/>
      <c r="W132" s="65">
        <f>SUM(W4:W131)</f>
        <v>58676.7009962725</v>
      </c>
      <c r="X132" s="49">
        <f>SUM(X98:X131)</f>
        <v>-2478.4953</v>
      </c>
    </row>
  </sheetData>
  <sortState ref="A1:T132">
    <sortCondition ref="Q1" descending="1"/>
  </sortState>
  <mergeCells count="13">
    <mergeCell ref="A1:X1"/>
    <mergeCell ref="F2:H2"/>
    <mergeCell ref="K2:M2"/>
    <mergeCell ref="O2:P2"/>
    <mergeCell ref="Q2:T2"/>
    <mergeCell ref="U2:V2"/>
    <mergeCell ref="A132:D132"/>
    <mergeCell ref="A2:A3"/>
    <mergeCell ref="B2:B3"/>
    <mergeCell ref="C2:C3"/>
    <mergeCell ref="D2:D3"/>
    <mergeCell ref="W2:W3"/>
    <mergeCell ref="X2:X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I6" sqref="I6"/>
    </sheetView>
  </sheetViews>
  <sheetFormatPr defaultColWidth="9" defaultRowHeight="26" customHeight="1" outlineLevelCol="7"/>
  <cols>
    <col min="2" max="2" width="10.5" customWidth="1"/>
    <col min="3" max="3" width="11.125" customWidth="1"/>
    <col min="4" max="4" width="12.625" customWidth="1"/>
    <col min="5" max="5" width="15" customWidth="1"/>
    <col min="6" max="6" width="16.625" customWidth="1"/>
    <col min="7" max="7" width="11.875" style="7" customWidth="1"/>
    <col min="8" max="8" width="12.125" customWidth="1"/>
  </cols>
  <sheetData>
    <row r="1" customHeight="1" spans="1:8">
      <c r="A1" s="8" t="s">
        <v>161</v>
      </c>
      <c r="B1" s="8"/>
      <c r="C1" s="8"/>
      <c r="D1" s="8"/>
      <c r="E1" s="8"/>
      <c r="F1" s="8"/>
      <c r="G1" s="9"/>
      <c r="H1" s="8"/>
    </row>
    <row r="2" customHeight="1" spans="1:8">
      <c r="A2" s="8" t="s">
        <v>1</v>
      </c>
      <c r="B2" s="8" t="s">
        <v>162</v>
      </c>
      <c r="C2" s="8" t="s">
        <v>163</v>
      </c>
      <c r="D2" s="8" t="s">
        <v>164</v>
      </c>
      <c r="E2" s="8" t="s">
        <v>165</v>
      </c>
      <c r="F2" s="10" t="s">
        <v>166</v>
      </c>
      <c r="G2" s="11" t="s">
        <v>167</v>
      </c>
      <c r="H2" s="12" t="s">
        <v>168</v>
      </c>
    </row>
    <row r="3" customHeight="1" spans="1:8">
      <c r="A3" s="12">
        <v>1</v>
      </c>
      <c r="B3" s="12" t="s">
        <v>169</v>
      </c>
      <c r="C3" s="12" t="s">
        <v>170</v>
      </c>
      <c r="D3" s="12">
        <v>17</v>
      </c>
      <c r="E3" s="12">
        <v>7</v>
      </c>
      <c r="F3" s="13">
        <f t="shared" ref="F3:F11" si="0">E3/D3</f>
        <v>0.411764705882353</v>
      </c>
      <c r="G3" s="14">
        <f>E3*1</f>
        <v>7</v>
      </c>
      <c r="H3" s="12"/>
    </row>
    <row r="4" customHeight="1" spans="1:8">
      <c r="A4" s="12">
        <v>2</v>
      </c>
      <c r="B4" s="12" t="s">
        <v>171</v>
      </c>
      <c r="C4" s="12" t="s">
        <v>172</v>
      </c>
      <c r="D4" s="12">
        <v>10</v>
      </c>
      <c r="E4" s="12">
        <v>3</v>
      </c>
      <c r="F4" s="13">
        <f t="shared" si="0"/>
        <v>0.3</v>
      </c>
      <c r="G4" s="14">
        <f t="shared" ref="G4:G10" si="1">E4*1</f>
        <v>3</v>
      </c>
      <c r="H4" s="12"/>
    </row>
    <row r="5" customHeight="1" spans="1:8">
      <c r="A5" s="12">
        <v>3</v>
      </c>
      <c r="B5" s="12" t="s">
        <v>173</v>
      </c>
      <c r="C5" s="12" t="s">
        <v>174</v>
      </c>
      <c r="D5" s="12">
        <v>27</v>
      </c>
      <c r="E5" s="12">
        <v>7</v>
      </c>
      <c r="F5" s="13">
        <f t="shared" si="0"/>
        <v>0.259259259259259</v>
      </c>
      <c r="G5" s="14">
        <f t="shared" si="1"/>
        <v>7</v>
      </c>
      <c r="H5" s="12"/>
    </row>
    <row r="6" customHeight="1" spans="1:8">
      <c r="A6" s="12">
        <v>4</v>
      </c>
      <c r="B6" s="12" t="s">
        <v>175</v>
      </c>
      <c r="C6" s="12" t="s">
        <v>176</v>
      </c>
      <c r="D6" s="12">
        <v>7</v>
      </c>
      <c r="E6" s="12">
        <v>2</v>
      </c>
      <c r="F6" s="13">
        <f t="shared" si="0"/>
        <v>0.285714285714286</v>
      </c>
      <c r="G6" s="14">
        <f t="shared" si="1"/>
        <v>2</v>
      </c>
      <c r="H6" s="12"/>
    </row>
    <row r="7" customHeight="1" spans="1:8">
      <c r="A7" s="12">
        <v>5</v>
      </c>
      <c r="B7" s="12" t="s">
        <v>88</v>
      </c>
      <c r="C7" s="12" t="s">
        <v>177</v>
      </c>
      <c r="D7" s="12">
        <v>3</v>
      </c>
      <c r="E7" s="12">
        <v>0</v>
      </c>
      <c r="F7" s="13">
        <f t="shared" si="0"/>
        <v>0</v>
      </c>
      <c r="G7" s="14">
        <f t="shared" si="1"/>
        <v>0</v>
      </c>
      <c r="H7" s="12"/>
    </row>
    <row r="8" customHeight="1" spans="1:8">
      <c r="A8" s="12">
        <v>6</v>
      </c>
      <c r="B8" s="12" t="s">
        <v>178</v>
      </c>
      <c r="C8" s="12" t="s">
        <v>179</v>
      </c>
      <c r="D8" s="12">
        <v>33</v>
      </c>
      <c r="E8" s="12">
        <v>14</v>
      </c>
      <c r="F8" s="13">
        <f t="shared" si="0"/>
        <v>0.424242424242424</v>
      </c>
      <c r="G8" s="14">
        <v>10</v>
      </c>
      <c r="H8" s="12"/>
    </row>
    <row r="9" customHeight="1" spans="1:8">
      <c r="A9" s="12">
        <v>7</v>
      </c>
      <c r="B9" s="12" t="s">
        <v>180</v>
      </c>
      <c r="C9" s="12" t="s">
        <v>181</v>
      </c>
      <c r="D9" s="12">
        <v>5</v>
      </c>
      <c r="E9" s="12">
        <v>1</v>
      </c>
      <c r="F9" s="13">
        <f t="shared" si="0"/>
        <v>0.2</v>
      </c>
      <c r="G9" s="14">
        <f t="shared" si="1"/>
        <v>1</v>
      </c>
      <c r="H9" s="12" t="s">
        <v>182</v>
      </c>
    </row>
    <row r="10" customHeight="1" spans="1:8">
      <c r="A10" s="12">
        <v>8</v>
      </c>
      <c r="B10" s="12" t="s">
        <v>183</v>
      </c>
      <c r="C10" s="12" t="s">
        <v>184</v>
      </c>
      <c r="D10" s="12">
        <v>26</v>
      </c>
      <c r="E10" s="12">
        <v>7</v>
      </c>
      <c r="F10" s="13">
        <f t="shared" si="0"/>
        <v>0.269230769230769</v>
      </c>
      <c r="G10" s="14">
        <f t="shared" si="1"/>
        <v>7</v>
      </c>
      <c r="H10" s="12"/>
    </row>
    <row r="11" customHeight="1" spans="1:8">
      <c r="A11" s="8" t="s">
        <v>160</v>
      </c>
      <c r="B11" s="8"/>
      <c r="C11" s="8"/>
      <c r="D11" s="8">
        <f t="shared" ref="D11:G11" si="2">SUM(D3:D10)</f>
        <v>128</v>
      </c>
      <c r="E11" s="8">
        <f t="shared" si="2"/>
        <v>41</v>
      </c>
      <c r="F11" s="10">
        <f t="shared" si="0"/>
        <v>0.3203125</v>
      </c>
      <c r="G11" s="15">
        <f t="shared" si="2"/>
        <v>37</v>
      </c>
      <c r="H11" s="12"/>
    </row>
  </sheetData>
  <mergeCells count="2">
    <mergeCell ref="A1:H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56"/>
  <sheetViews>
    <sheetView topLeftCell="A49" workbookViewId="0">
      <selection activeCell="M7" sqref="M7"/>
    </sheetView>
  </sheetViews>
  <sheetFormatPr defaultColWidth="20" defaultRowHeight="12.75"/>
  <cols>
    <col min="1" max="1" width="13.375" style="1" customWidth="1"/>
    <col min="2" max="2" width="11.125" style="1" customWidth="1"/>
    <col min="3" max="3" width="9.125" style="1" customWidth="1"/>
    <col min="4" max="4" width="10" style="1" customWidth="1"/>
    <col min="5" max="5" width="9.25" style="1" customWidth="1"/>
    <col min="6" max="6" width="18.625" style="1" customWidth="1"/>
    <col min="7" max="7" width="36.75" style="1" customWidth="1"/>
    <col min="8" max="8" width="11.625" style="1" hidden="1" customWidth="1"/>
    <col min="9" max="9" width="10.5" style="1" customWidth="1"/>
    <col min="10" max="10" width="9.75" style="1" hidden="1" customWidth="1"/>
    <col min="11" max="11" width="10.75" style="1" customWidth="1"/>
    <col min="12" max="12" width="7" style="2" customWidth="1"/>
    <col min="13" max="16384" width="20" style="1"/>
  </cols>
  <sheetData>
    <row r="1" s="1" customFormat="1" ht="15.75" spans="1:12">
      <c r="A1" s="3" t="s">
        <v>185</v>
      </c>
      <c r="B1" s="3" t="s">
        <v>186</v>
      </c>
      <c r="C1" s="4" t="s">
        <v>187</v>
      </c>
      <c r="D1" s="3" t="s">
        <v>188</v>
      </c>
      <c r="E1" s="3" t="s">
        <v>189</v>
      </c>
      <c r="F1" s="3" t="s">
        <v>190</v>
      </c>
      <c r="G1" s="3" t="s">
        <v>191</v>
      </c>
      <c r="H1" s="3" t="s">
        <v>192</v>
      </c>
      <c r="I1" s="3" t="s">
        <v>193</v>
      </c>
      <c r="J1" s="3" t="s">
        <v>194</v>
      </c>
      <c r="K1" s="3" t="s">
        <v>195</v>
      </c>
      <c r="L1" s="6" t="s">
        <v>196</v>
      </c>
    </row>
    <row r="2" s="1" customFormat="1" spans="1:12">
      <c r="A2" s="5" t="s">
        <v>197</v>
      </c>
      <c r="B2" s="5" t="s">
        <v>198</v>
      </c>
      <c r="C2" s="5" t="s">
        <v>199</v>
      </c>
      <c r="D2" s="5" t="s">
        <v>200</v>
      </c>
      <c r="E2" s="5" t="s">
        <v>201</v>
      </c>
      <c r="F2" s="5" t="s">
        <v>202</v>
      </c>
      <c r="G2" s="5" t="s">
        <v>203</v>
      </c>
      <c r="H2" s="5" t="s">
        <v>204</v>
      </c>
      <c r="I2" s="5" t="s">
        <v>205</v>
      </c>
      <c r="J2" s="5" t="s">
        <v>206</v>
      </c>
      <c r="K2" s="5" t="s">
        <v>207</v>
      </c>
      <c r="L2" s="2">
        <v>-50</v>
      </c>
    </row>
    <row r="3" s="1" customFormat="1" spans="1:12">
      <c r="A3" s="5" t="s">
        <v>208</v>
      </c>
      <c r="B3" s="5" t="s">
        <v>209</v>
      </c>
      <c r="C3" s="5" t="s">
        <v>210</v>
      </c>
      <c r="D3" s="5" t="s">
        <v>200</v>
      </c>
      <c r="E3" s="5" t="s">
        <v>211</v>
      </c>
      <c r="F3" s="5" t="s">
        <v>212</v>
      </c>
      <c r="G3" s="5" t="s">
        <v>213</v>
      </c>
      <c r="H3" s="5" t="s">
        <v>214</v>
      </c>
      <c r="I3" s="5" t="s">
        <v>205</v>
      </c>
      <c r="J3" s="5" t="s">
        <v>206</v>
      </c>
      <c r="K3" s="5" t="s">
        <v>215</v>
      </c>
      <c r="L3" s="2">
        <v>-45</v>
      </c>
    </row>
    <row r="4" s="1" customFormat="1" spans="1:12">
      <c r="A4" s="5" t="s">
        <v>216</v>
      </c>
      <c r="B4" s="5" t="s">
        <v>217</v>
      </c>
      <c r="C4" s="5" t="s">
        <v>218</v>
      </c>
      <c r="D4" s="5" t="s">
        <v>200</v>
      </c>
      <c r="E4" s="5" t="s">
        <v>211</v>
      </c>
      <c r="F4" s="5" t="s">
        <v>219</v>
      </c>
      <c r="G4" s="5" t="s">
        <v>213</v>
      </c>
      <c r="H4" s="5" t="s">
        <v>220</v>
      </c>
      <c r="I4" s="5" t="s">
        <v>205</v>
      </c>
      <c r="J4" s="5" t="s">
        <v>206</v>
      </c>
      <c r="K4" s="5" t="s">
        <v>221</v>
      </c>
      <c r="L4" s="2">
        <v>-35</v>
      </c>
    </row>
    <row r="5" s="1" customFormat="1" spans="1:12">
      <c r="A5" s="5" t="s">
        <v>222</v>
      </c>
      <c r="B5" s="5" t="s">
        <v>223</v>
      </c>
      <c r="C5" s="5" t="s">
        <v>224</v>
      </c>
      <c r="D5" s="5" t="s">
        <v>200</v>
      </c>
      <c r="E5" s="5" t="s">
        <v>211</v>
      </c>
      <c r="F5" s="5" t="s">
        <v>225</v>
      </c>
      <c r="G5" s="5" t="s">
        <v>213</v>
      </c>
      <c r="H5" s="5" t="s">
        <v>226</v>
      </c>
      <c r="I5" s="5" t="s">
        <v>205</v>
      </c>
      <c r="J5" s="5" t="s">
        <v>206</v>
      </c>
      <c r="K5" s="5" t="s">
        <v>221</v>
      </c>
      <c r="L5" s="2">
        <v>-35</v>
      </c>
    </row>
    <row r="6" s="1" customFormat="1" spans="1:12">
      <c r="A6" s="5" t="s">
        <v>227</v>
      </c>
      <c r="B6" s="5" t="s">
        <v>228</v>
      </c>
      <c r="C6" s="5" t="s">
        <v>229</v>
      </c>
      <c r="D6" s="5" t="s">
        <v>200</v>
      </c>
      <c r="E6" s="5" t="s">
        <v>211</v>
      </c>
      <c r="F6" s="5" t="s">
        <v>230</v>
      </c>
      <c r="G6" s="5" t="s">
        <v>231</v>
      </c>
      <c r="H6" s="5" t="s">
        <v>232</v>
      </c>
      <c r="I6" s="5" t="s">
        <v>205</v>
      </c>
      <c r="J6" s="5" t="s">
        <v>206</v>
      </c>
      <c r="K6" s="5" t="s">
        <v>233</v>
      </c>
      <c r="L6" s="2">
        <v>-30</v>
      </c>
    </row>
    <row r="7" s="1" customFormat="1" spans="1:12">
      <c r="A7" s="5" t="s">
        <v>234</v>
      </c>
      <c r="B7" s="5" t="s">
        <v>235</v>
      </c>
      <c r="C7" s="5" t="s">
        <v>236</v>
      </c>
      <c r="D7" s="5" t="s">
        <v>200</v>
      </c>
      <c r="E7" s="5" t="s">
        <v>211</v>
      </c>
      <c r="F7" s="5" t="s">
        <v>237</v>
      </c>
      <c r="G7" s="5" t="s">
        <v>238</v>
      </c>
      <c r="H7" s="5" t="s">
        <v>239</v>
      </c>
      <c r="I7" s="5" t="s">
        <v>205</v>
      </c>
      <c r="J7" s="5" t="s">
        <v>206</v>
      </c>
      <c r="K7" s="5" t="s">
        <v>240</v>
      </c>
      <c r="L7" s="2">
        <v>-25</v>
      </c>
    </row>
    <row r="8" s="1" customFormat="1" spans="1:12">
      <c r="A8" s="5" t="s">
        <v>241</v>
      </c>
      <c r="B8" s="5" t="s">
        <v>242</v>
      </c>
      <c r="C8" s="5" t="s">
        <v>243</v>
      </c>
      <c r="D8" s="5" t="s">
        <v>200</v>
      </c>
      <c r="E8" s="5" t="s">
        <v>211</v>
      </c>
      <c r="F8" s="5" t="s">
        <v>244</v>
      </c>
      <c r="G8" s="5" t="s">
        <v>245</v>
      </c>
      <c r="H8" s="5" t="s">
        <v>246</v>
      </c>
      <c r="I8" s="5" t="s">
        <v>205</v>
      </c>
      <c r="J8" s="5" t="s">
        <v>206</v>
      </c>
      <c r="K8" s="5" t="s">
        <v>240</v>
      </c>
      <c r="L8" s="2">
        <v>-25</v>
      </c>
    </row>
    <row r="9" s="1" customFormat="1" spans="1:12">
      <c r="A9" s="5" t="s">
        <v>247</v>
      </c>
      <c r="B9" s="5" t="s">
        <v>248</v>
      </c>
      <c r="C9" s="5" t="s">
        <v>249</v>
      </c>
      <c r="D9" s="5" t="s">
        <v>200</v>
      </c>
      <c r="E9" s="5" t="s">
        <v>211</v>
      </c>
      <c r="F9" s="5" t="s">
        <v>250</v>
      </c>
      <c r="G9" s="5" t="s">
        <v>231</v>
      </c>
      <c r="H9" s="5" t="s">
        <v>251</v>
      </c>
      <c r="I9" s="5" t="s">
        <v>205</v>
      </c>
      <c r="J9" s="5" t="s">
        <v>206</v>
      </c>
      <c r="K9" s="5" t="s">
        <v>252</v>
      </c>
      <c r="L9" s="2">
        <v>-20</v>
      </c>
    </row>
    <row r="10" s="1" customFormat="1" spans="1:12">
      <c r="A10" s="5" t="s">
        <v>241</v>
      </c>
      <c r="B10" s="5" t="s">
        <v>253</v>
      </c>
      <c r="C10" s="5" t="s">
        <v>254</v>
      </c>
      <c r="D10" s="5" t="s">
        <v>200</v>
      </c>
      <c r="E10" s="5" t="s">
        <v>211</v>
      </c>
      <c r="F10" s="5" t="s">
        <v>244</v>
      </c>
      <c r="G10" s="5" t="s">
        <v>245</v>
      </c>
      <c r="H10" s="5" t="s">
        <v>255</v>
      </c>
      <c r="I10" s="5" t="s">
        <v>205</v>
      </c>
      <c r="J10" s="5" t="s">
        <v>206</v>
      </c>
      <c r="K10" s="5" t="s">
        <v>256</v>
      </c>
      <c r="L10" s="2">
        <v>-15</v>
      </c>
    </row>
    <row r="11" s="1" customFormat="1" spans="1:12">
      <c r="A11" s="5" t="s">
        <v>257</v>
      </c>
      <c r="B11" s="5" t="s">
        <v>258</v>
      </c>
      <c r="C11" s="5" t="s">
        <v>259</v>
      </c>
      <c r="D11" s="5" t="s">
        <v>200</v>
      </c>
      <c r="E11" s="5" t="s">
        <v>211</v>
      </c>
      <c r="F11" s="5" t="s">
        <v>260</v>
      </c>
      <c r="G11" s="5" t="s">
        <v>261</v>
      </c>
      <c r="H11" s="5" t="s">
        <v>262</v>
      </c>
      <c r="I11" s="5" t="s">
        <v>205</v>
      </c>
      <c r="J11" s="5" t="s">
        <v>206</v>
      </c>
      <c r="K11" s="5" t="s">
        <v>256</v>
      </c>
      <c r="L11" s="2">
        <v>-15</v>
      </c>
    </row>
    <row r="12" s="1" customFormat="1" spans="1:12">
      <c r="A12" s="5" t="s">
        <v>263</v>
      </c>
      <c r="B12" s="5" t="s">
        <v>264</v>
      </c>
      <c r="C12" s="5" t="s">
        <v>265</v>
      </c>
      <c r="D12" s="5" t="s">
        <v>200</v>
      </c>
      <c r="E12" s="5" t="s">
        <v>211</v>
      </c>
      <c r="F12" s="5" t="s">
        <v>266</v>
      </c>
      <c r="G12" s="5" t="s">
        <v>267</v>
      </c>
      <c r="H12" s="5" t="s">
        <v>268</v>
      </c>
      <c r="I12" s="5" t="s">
        <v>205</v>
      </c>
      <c r="J12" s="5" t="s">
        <v>206</v>
      </c>
      <c r="K12" s="5" t="s">
        <v>269</v>
      </c>
      <c r="L12" s="2">
        <v>-10</v>
      </c>
    </row>
    <row r="13" s="1" customFormat="1" spans="1:12">
      <c r="A13" s="5" t="s">
        <v>270</v>
      </c>
      <c r="B13" s="5" t="s">
        <v>271</v>
      </c>
      <c r="C13" s="5" t="s">
        <v>272</v>
      </c>
      <c r="D13" s="5" t="s">
        <v>200</v>
      </c>
      <c r="E13" s="5" t="s">
        <v>201</v>
      </c>
      <c r="F13" s="5" t="s">
        <v>273</v>
      </c>
      <c r="G13" s="5" t="s">
        <v>213</v>
      </c>
      <c r="H13" s="5" t="s">
        <v>274</v>
      </c>
      <c r="I13" s="5" t="s">
        <v>205</v>
      </c>
      <c r="J13" s="5" t="s">
        <v>206</v>
      </c>
      <c r="K13" s="5" t="s">
        <v>269</v>
      </c>
      <c r="L13" s="2">
        <v>-10</v>
      </c>
    </row>
    <row r="14" s="1" customFormat="1" spans="1:12">
      <c r="A14" s="5" t="s">
        <v>227</v>
      </c>
      <c r="B14" s="5" t="s">
        <v>275</v>
      </c>
      <c r="C14" s="5" t="s">
        <v>276</v>
      </c>
      <c r="D14" s="5" t="s">
        <v>200</v>
      </c>
      <c r="E14" s="5" t="s">
        <v>211</v>
      </c>
      <c r="F14" s="5" t="s">
        <v>230</v>
      </c>
      <c r="G14" s="5" t="s">
        <v>231</v>
      </c>
      <c r="H14" s="5" t="s">
        <v>277</v>
      </c>
      <c r="I14" s="5" t="s">
        <v>205</v>
      </c>
      <c r="J14" s="5" t="s">
        <v>206</v>
      </c>
      <c r="K14" s="5" t="s">
        <v>269</v>
      </c>
      <c r="L14" s="2">
        <v>-10</v>
      </c>
    </row>
    <row r="15" s="1" customFormat="1" spans="1:12">
      <c r="A15" s="5" t="s">
        <v>278</v>
      </c>
      <c r="B15" s="5" t="s">
        <v>279</v>
      </c>
      <c r="C15" s="5" t="s">
        <v>280</v>
      </c>
      <c r="D15" s="5" t="s">
        <v>200</v>
      </c>
      <c r="E15" s="5" t="s">
        <v>211</v>
      </c>
      <c r="F15" s="5" t="s">
        <v>281</v>
      </c>
      <c r="G15" s="5" t="s">
        <v>231</v>
      </c>
      <c r="H15" s="5" t="s">
        <v>282</v>
      </c>
      <c r="I15" s="5" t="s">
        <v>205</v>
      </c>
      <c r="J15" s="5" t="s">
        <v>206</v>
      </c>
      <c r="K15" s="5" t="s">
        <v>269</v>
      </c>
      <c r="L15" s="2">
        <v>-10</v>
      </c>
    </row>
    <row r="16" s="1" customFormat="1" spans="1:12">
      <c r="A16" s="5" t="s">
        <v>283</v>
      </c>
      <c r="B16" s="5" t="s">
        <v>284</v>
      </c>
      <c r="C16" s="5" t="s">
        <v>285</v>
      </c>
      <c r="D16" s="5" t="s">
        <v>200</v>
      </c>
      <c r="E16" s="5" t="s">
        <v>201</v>
      </c>
      <c r="F16" s="5" t="s">
        <v>286</v>
      </c>
      <c r="G16" s="5" t="s">
        <v>213</v>
      </c>
      <c r="H16" s="5" t="s">
        <v>287</v>
      </c>
      <c r="I16" s="5" t="s">
        <v>205</v>
      </c>
      <c r="J16" s="5" t="s">
        <v>206</v>
      </c>
      <c r="K16" s="5" t="s">
        <v>269</v>
      </c>
      <c r="L16" s="2">
        <v>-10</v>
      </c>
    </row>
    <row r="17" s="1" customFormat="1" spans="1:12">
      <c r="A17" s="5" t="s">
        <v>288</v>
      </c>
      <c r="B17" s="5" t="s">
        <v>289</v>
      </c>
      <c r="C17" s="5" t="s">
        <v>290</v>
      </c>
      <c r="D17" s="5" t="s">
        <v>200</v>
      </c>
      <c r="E17" s="5" t="s">
        <v>201</v>
      </c>
      <c r="F17" s="5" t="s">
        <v>291</v>
      </c>
      <c r="G17" s="5" t="s">
        <v>292</v>
      </c>
      <c r="H17" s="5" t="s">
        <v>293</v>
      </c>
      <c r="I17" s="5" t="s">
        <v>205</v>
      </c>
      <c r="J17" s="5" t="s">
        <v>206</v>
      </c>
      <c r="K17" s="5" t="s">
        <v>269</v>
      </c>
      <c r="L17" s="2">
        <v>-10</v>
      </c>
    </row>
    <row r="18" s="1" customFormat="1" spans="1:12">
      <c r="A18" s="5" t="s">
        <v>294</v>
      </c>
      <c r="B18" s="5" t="s">
        <v>295</v>
      </c>
      <c r="C18" s="5" t="s">
        <v>296</v>
      </c>
      <c r="D18" s="5" t="s">
        <v>200</v>
      </c>
      <c r="E18" s="5" t="s">
        <v>201</v>
      </c>
      <c r="F18" s="5" t="s">
        <v>297</v>
      </c>
      <c r="G18" s="5" t="s">
        <v>245</v>
      </c>
      <c r="H18" s="5" t="s">
        <v>298</v>
      </c>
      <c r="I18" s="5" t="s">
        <v>205</v>
      </c>
      <c r="J18" s="5" t="s">
        <v>206</v>
      </c>
      <c r="K18" s="5" t="s">
        <v>269</v>
      </c>
      <c r="L18" s="2">
        <v>-10</v>
      </c>
    </row>
    <row r="19" s="1" customFormat="1" spans="1:12">
      <c r="A19" s="5" t="s">
        <v>299</v>
      </c>
      <c r="B19" s="5" t="s">
        <v>300</v>
      </c>
      <c r="C19" s="5" t="s">
        <v>301</v>
      </c>
      <c r="D19" s="5" t="s">
        <v>200</v>
      </c>
      <c r="E19" s="5" t="s">
        <v>201</v>
      </c>
      <c r="F19" s="5" t="s">
        <v>302</v>
      </c>
      <c r="G19" s="5" t="s">
        <v>303</v>
      </c>
      <c r="H19" s="5" t="s">
        <v>304</v>
      </c>
      <c r="I19" s="5" t="s">
        <v>205</v>
      </c>
      <c r="J19" s="5" t="s">
        <v>206</v>
      </c>
      <c r="K19" s="5" t="s">
        <v>269</v>
      </c>
      <c r="L19" s="2">
        <v>-10</v>
      </c>
    </row>
    <row r="20" s="1" customFormat="1" spans="1:12">
      <c r="A20" s="5" t="s">
        <v>305</v>
      </c>
      <c r="B20" s="5" t="s">
        <v>306</v>
      </c>
      <c r="C20" s="5" t="s">
        <v>307</v>
      </c>
      <c r="D20" s="5" t="s">
        <v>200</v>
      </c>
      <c r="E20" s="5" t="s">
        <v>308</v>
      </c>
      <c r="F20" s="5" t="s">
        <v>309</v>
      </c>
      <c r="G20" s="5" t="s">
        <v>213</v>
      </c>
      <c r="H20" s="5" t="s">
        <v>310</v>
      </c>
      <c r="I20" s="5" t="s">
        <v>205</v>
      </c>
      <c r="J20" s="5" t="s">
        <v>206</v>
      </c>
      <c r="K20" s="5" t="s">
        <v>311</v>
      </c>
      <c r="L20" s="2">
        <v>-5</v>
      </c>
    </row>
    <row r="21" s="1" customFormat="1" spans="1:12">
      <c r="A21" s="5" t="s">
        <v>312</v>
      </c>
      <c r="B21" s="5" t="s">
        <v>313</v>
      </c>
      <c r="C21" s="5" t="s">
        <v>314</v>
      </c>
      <c r="D21" s="5" t="s">
        <v>200</v>
      </c>
      <c r="E21" s="5" t="s">
        <v>201</v>
      </c>
      <c r="F21" s="5" t="s">
        <v>315</v>
      </c>
      <c r="G21" s="5" t="s">
        <v>316</v>
      </c>
      <c r="H21" s="5" t="s">
        <v>317</v>
      </c>
      <c r="I21" s="5" t="s">
        <v>205</v>
      </c>
      <c r="J21" s="5" t="s">
        <v>206</v>
      </c>
      <c r="K21" s="5" t="s">
        <v>311</v>
      </c>
      <c r="L21" s="2">
        <v>-5</v>
      </c>
    </row>
    <row r="22" s="1" customFormat="1" spans="1:12">
      <c r="A22" s="5" t="s">
        <v>318</v>
      </c>
      <c r="B22" s="5" t="s">
        <v>319</v>
      </c>
      <c r="C22" s="5" t="s">
        <v>320</v>
      </c>
      <c r="D22" s="5" t="s">
        <v>200</v>
      </c>
      <c r="E22" s="5" t="s">
        <v>201</v>
      </c>
      <c r="F22" s="5" t="s">
        <v>321</v>
      </c>
      <c r="G22" s="5" t="s">
        <v>322</v>
      </c>
      <c r="H22" s="5" t="s">
        <v>323</v>
      </c>
      <c r="I22" s="5" t="s">
        <v>205</v>
      </c>
      <c r="J22" s="5" t="s">
        <v>206</v>
      </c>
      <c r="K22" s="5" t="s">
        <v>311</v>
      </c>
      <c r="L22" s="2">
        <v>-5</v>
      </c>
    </row>
    <row r="23" s="1" customFormat="1" spans="1:12">
      <c r="A23" s="5" t="s">
        <v>257</v>
      </c>
      <c r="B23" s="5" t="s">
        <v>324</v>
      </c>
      <c r="C23" s="5" t="s">
        <v>325</v>
      </c>
      <c r="D23" s="5" t="s">
        <v>200</v>
      </c>
      <c r="E23" s="5" t="s">
        <v>201</v>
      </c>
      <c r="F23" s="5" t="s">
        <v>260</v>
      </c>
      <c r="G23" s="5" t="s">
        <v>261</v>
      </c>
      <c r="H23" s="5" t="s">
        <v>326</v>
      </c>
      <c r="I23" s="5" t="s">
        <v>205</v>
      </c>
      <c r="J23" s="5" t="s">
        <v>206</v>
      </c>
      <c r="K23" s="5" t="s">
        <v>311</v>
      </c>
      <c r="L23" s="2">
        <v>-5</v>
      </c>
    </row>
    <row r="24" s="1" customFormat="1" spans="1:12">
      <c r="A24" s="5" t="s">
        <v>327</v>
      </c>
      <c r="B24" s="5" t="s">
        <v>328</v>
      </c>
      <c r="C24" s="5" t="s">
        <v>329</v>
      </c>
      <c r="D24" s="5" t="s">
        <v>200</v>
      </c>
      <c r="E24" s="5" t="s">
        <v>211</v>
      </c>
      <c r="F24" s="5" t="s">
        <v>330</v>
      </c>
      <c r="G24" s="5" t="s">
        <v>213</v>
      </c>
      <c r="H24" s="5" t="s">
        <v>331</v>
      </c>
      <c r="I24" s="5" t="s">
        <v>205</v>
      </c>
      <c r="J24" s="5" t="s">
        <v>206</v>
      </c>
      <c r="K24" s="5" t="s">
        <v>311</v>
      </c>
      <c r="L24" s="2">
        <v>-5</v>
      </c>
    </row>
    <row r="25" s="1" customFormat="1" spans="1:12">
      <c r="A25" s="5" t="s">
        <v>332</v>
      </c>
      <c r="B25" s="5" t="s">
        <v>333</v>
      </c>
      <c r="C25" s="5" t="s">
        <v>334</v>
      </c>
      <c r="D25" s="5" t="s">
        <v>200</v>
      </c>
      <c r="E25" s="5" t="s">
        <v>211</v>
      </c>
      <c r="F25" s="5" t="s">
        <v>335</v>
      </c>
      <c r="G25" s="5" t="s">
        <v>231</v>
      </c>
      <c r="H25" s="5" t="s">
        <v>336</v>
      </c>
      <c r="I25" s="5" t="s">
        <v>205</v>
      </c>
      <c r="J25" s="5" t="s">
        <v>206</v>
      </c>
      <c r="K25" s="5" t="s">
        <v>311</v>
      </c>
      <c r="L25" s="2">
        <v>-5</v>
      </c>
    </row>
    <row r="26" s="1" customFormat="1" spans="1:12">
      <c r="A26" s="5" t="s">
        <v>337</v>
      </c>
      <c r="B26" s="5" t="s">
        <v>338</v>
      </c>
      <c r="C26" s="5" t="s">
        <v>339</v>
      </c>
      <c r="D26" s="5" t="s">
        <v>200</v>
      </c>
      <c r="E26" s="5" t="s">
        <v>211</v>
      </c>
      <c r="F26" s="5" t="s">
        <v>340</v>
      </c>
      <c r="G26" s="5" t="s">
        <v>203</v>
      </c>
      <c r="H26" s="5" t="s">
        <v>341</v>
      </c>
      <c r="I26" s="5" t="s">
        <v>205</v>
      </c>
      <c r="J26" s="5" t="s">
        <v>206</v>
      </c>
      <c r="K26" s="5" t="s">
        <v>311</v>
      </c>
      <c r="L26" s="2">
        <v>-5</v>
      </c>
    </row>
    <row r="27" s="1" customFormat="1" spans="1:12">
      <c r="A27" s="5" t="s">
        <v>342</v>
      </c>
      <c r="B27" s="5" t="s">
        <v>343</v>
      </c>
      <c r="C27" s="5" t="s">
        <v>344</v>
      </c>
      <c r="D27" s="5" t="s">
        <v>200</v>
      </c>
      <c r="E27" s="5" t="s">
        <v>201</v>
      </c>
      <c r="F27" s="5" t="s">
        <v>345</v>
      </c>
      <c r="G27" s="5" t="s">
        <v>267</v>
      </c>
      <c r="H27" s="5" t="s">
        <v>346</v>
      </c>
      <c r="I27" s="5" t="s">
        <v>205</v>
      </c>
      <c r="J27" s="5" t="s">
        <v>206</v>
      </c>
      <c r="K27" s="5" t="s">
        <v>311</v>
      </c>
      <c r="L27" s="2">
        <v>-5</v>
      </c>
    </row>
    <row r="28" s="1" customFormat="1" spans="1:12">
      <c r="A28" s="5" t="s">
        <v>347</v>
      </c>
      <c r="B28" s="5" t="s">
        <v>348</v>
      </c>
      <c r="C28" s="5" t="s">
        <v>349</v>
      </c>
      <c r="D28" s="5" t="s">
        <v>200</v>
      </c>
      <c r="E28" s="5" t="s">
        <v>211</v>
      </c>
      <c r="F28" s="5" t="s">
        <v>350</v>
      </c>
      <c r="G28" s="5" t="s">
        <v>267</v>
      </c>
      <c r="H28" s="5" t="s">
        <v>351</v>
      </c>
      <c r="I28" s="5" t="s">
        <v>205</v>
      </c>
      <c r="J28" s="5" t="s">
        <v>206</v>
      </c>
      <c r="K28" s="5" t="s">
        <v>311</v>
      </c>
      <c r="L28" s="2">
        <v>-5</v>
      </c>
    </row>
    <row r="29" s="1" customFormat="1" spans="1:12">
      <c r="A29" s="5" t="s">
        <v>352</v>
      </c>
      <c r="B29" s="5" t="s">
        <v>353</v>
      </c>
      <c r="C29" s="5" t="s">
        <v>354</v>
      </c>
      <c r="D29" s="5" t="s">
        <v>200</v>
      </c>
      <c r="E29" s="5" t="s">
        <v>201</v>
      </c>
      <c r="F29" s="5" t="s">
        <v>355</v>
      </c>
      <c r="G29" s="5" t="s">
        <v>356</v>
      </c>
      <c r="H29" s="5" t="s">
        <v>357</v>
      </c>
      <c r="I29" s="5" t="s">
        <v>205</v>
      </c>
      <c r="J29" s="5" t="s">
        <v>206</v>
      </c>
      <c r="K29" s="5" t="s">
        <v>311</v>
      </c>
      <c r="L29" s="2">
        <v>-5</v>
      </c>
    </row>
    <row r="30" s="1" customFormat="1" spans="1:12">
      <c r="A30" s="5" t="s">
        <v>283</v>
      </c>
      <c r="B30" s="5" t="s">
        <v>358</v>
      </c>
      <c r="C30" s="5" t="s">
        <v>359</v>
      </c>
      <c r="D30" s="5" t="s">
        <v>200</v>
      </c>
      <c r="E30" s="5" t="s">
        <v>201</v>
      </c>
      <c r="F30" s="5" t="s">
        <v>286</v>
      </c>
      <c r="G30" s="5" t="s">
        <v>213</v>
      </c>
      <c r="H30" s="5" t="s">
        <v>360</v>
      </c>
      <c r="I30" s="5" t="s">
        <v>205</v>
      </c>
      <c r="J30" s="5" t="s">
        <v>206</v>
      </c>
      <c r="K30" s="5" t="s">
        <v>311</v>
      </c>
      <c r="L30" s="2">
        <v>-5</v>
      </c>
    </row>
    <row r="31" s="1" customFormat="1" spans="1:12">
      <c r="A31" s="5" t="s">
        <v>234</v>
      </c>
      <c r="B31" s="5" t="s">
        <v>361</v>
      </c>
      <c r="C31" s="5" t="s">
        <v>362</v>
      </c>
      <c r="D31" s="5" t="s">
        <v>200</v>
      </c>
      <c r="E31" s="5" t="s">
        <v>363</v>
      </c>
      <c r="F31" s="5" t="s">
        <v>237</v>
      </c>
      <c r="G31" s="5" t="s">
        <v>238</v>
      </c>
      <c r="H31" s="5" t="s">
        <v>364</v>
      </c>
      <c r="I31" s="5" t="s">
        <v>205</v>
      </c>
      <c r="J31" s="5" t="s">
        <v>206</v>
      </c>
      <c r="K31" s="5" t="s">
        <v>311</v>
      </c>
      <c r="L31" s="2">
        <v>-5</v>
      </c>
    </row>
    <row r="32" s="1" customFormat="1" spans="1:12">
      <c r="A32" s="5" t="s">
        <v>365</v>
      </c>
      <c r="B32" s="5" t="s">
        <v>366</v>
      </c>
      <c r="C32" s="5" t="s">
        <v>367</v>
      </c>
      <c r="D32" s="5" t="s">
        <v>200</v>
      </c>
      <c r="E32" s="5" t="s">
        <v>211</v>
      </c>
      <c r="F32" s="5" t="s">
        <v>368</v>
      </c>
      <c r="G32" s="5" t="s">
        <v>303</v>
      </c>
      <c r="H32" s="5" t="s">
        <v>369</v>
      </c>
      <c r="I32" s="5" t="s">
        <v>205</v>
      </c>
      <c r="J32" s="5" t="s">
        <v>206</v>
      </c>
      <c r="K32" s="5" t="s">
        <v>311</v>
      </c>
      <c r="L32" s="2">
        <v>-5</v>
      </c>
    </row>
    <row r="33" s="1" customFormat="1" spans="1:12">
      <c r="A33" s="5" t="s">
        <v>227</v>
      </c>
      <c r="B33" s="5" t="s">
        <v>370</v>
      </c>
      <c r="C33" s="5" t="s">
        <v>371</v>
      </c>
      <c r="D33" s="5" t="s">
        <v>200</v>
      </c>
      <c r="E33" s="5" t="s">
        <v>201</v>
      </c>
      <c r="F33" s="5" t="s">
        <v>230</v>
      </c>
      <c r="G33" s="5" t="s">
        <v>231</v>
      </c>
      <c r="H33" s="5" t="s">
        <v>372</v>
      </c>
      <c r="I33" s="5" t="s">
        <v>205</v>
      </c>
      <c r="J33" s="5" t="s">
        <v>206</v>
      </c>
      <c r="K33" s="5" t="s">
        <v>311</v>
      </c>
      <c r="L33" s="2">
        <v>-5</v>
      </c>
    </row>
    <row r="34" s="1" customFormat="1" spans="1:12">
      <c r="A34" s="5" t="s">
        <v>299</v>
      </c>
      <c r="B34" s="5" t="s">
        <v>373</v>
      </c>
      <c r="C34" s="5" t="s">
        <v>374</v>
      </c>
      <c r="D34" s="5" t="s">
        <v>200</v>
      </c>
      <c r="E34" s="5" t="s">
        <v>211</v>
      </c>
      <c r="F34" s="5" t="s">
        <v>302</v>
      </c>
      <c r="G34" s="5" t="s">
        <v>303</v>
      </c>
      <c r="H34" s="5" t="s">
        <v>375</v>
      </c>
      <c r="I34" s="5" t="s">
        <v>205</v>
      </c>
      <c r="J34" s="5" t="s">
        <v>206</v>
      </c>
      <c r="K34" s="5" t="s">
        <v>311</v>
      </c>
      <c r="L34" s="2">
        <v>-5</v>
      </c>
    </row>
    <row r="35" s="1" customFormat="1" spans="1:12">
      <c r="A35" s="5" t="s">
        <v>376</v>
      </c>
      <c r="B35" s="5" t="s">
        <v>377</v>
      </c>
      <c r="C35" s="5" t="s">
        <v>378</v>
      </c>
      <c r="D35" s="5" t="s">
        <v>200</v>
      </c>
      <c r="E35" s="5" t="s">
        <v>201</v>
      </c>
      <c r="F35" s="5" t="s">
        <v>379</v>
      </c>
      <c r="G35" s="5" t="s">
        <v>245</v>
      </c>
      <c r="H35" s="5" t="s">
        <v>380</v>
      </c>
      <c r="I35" s="5" t="s">
        <v>381</v>
      </c>
      <c r="J35" s="5" t="s">
        <v>382</v>
      </c>
      <c r="K35" s="5" t="s">
        <v>383</v>
      </c>
      <c r="L35" s="2">
        <v>-50</v>
      </c>
    </row>
    <row r="36" s="1" customFormat="1" spans="1:12">
      <c r="A36" s="5" t="s">
        <v>384</v>
      </c>
      <c r="B36" s="5" t="s">
        <v>385</v>
      </c>
      <c r="C36" s="5" t="s">
        <v>386</v>
      </c>
      <c r="D36" s="5" t="s">
        <v>200</v>
      </c>
      <c r="E36" s="5" t="s">
        <v>211</v>
      </c>
      <c r="F36" s="5" t="s">
        <v>387</v>
      </c>
      <c r="G36" s="5" t="s">
        <v>245</v>
      </c>
      <c r="H36" s="5" t="s">
        <v>388</v>
      </c>
      <c r="I36" s="5" t="s">
        <v>381</v>
      </c>
      <c r="J36" s="5" t="s">
        <v>382</v>
      </c>
      <c r="K36" s="5" t="s">
        <v>383</v>
      </c>
      <c r="L36" s="2">
        <v>-50</v>
      </c>
    </row>
    <row r="37" s="1" customFormat="1" spans="1:12">
      <c r="A37" s="5" t="s">
        <v>389</v>
      </c>
      <c r="B37" s="5" t="s">
        <v>390</v>
      </c>
      <c r="C37" s="5" t="s">
        <v>391</v>
      </c>
      <c r="D37" s="5" t="s">
        <v>200</v>
      </c>
      <c r="E37" s="5" t="s">
        <v>363</v>
      </c>
      <c r="F37" s="5" t="s">
        <v>392</v>
      </c>
      <c r="G37" s="5" t="s">
        <v>231</v>
      </c>
      <c r="H37" s="5" t="s">
        <v>393</v>
      </c>
      <c r="I37" s="5" t="s">
        <v>381</v>
      </c>
      <c r="J37" s="5" t="s">
        <v>382</v>
      </c>
      <c r="K37" s="5" t="s">
        <v>383</v>
      </c>
      <c r="L37" s="2">
        <v>-50</v>
      </c>
    </row>
    <row r="38" s="1" customFormat="1" spans="1:12">
      <c r="A38" s="5" t="s">
        <v>352</v>
      </c>
      <c r="B38" s="5" t="s">
        <v>394</v>
      </c>
      <c r="C38" s="5" t="s">
        <v>395</v>
      </c>
      <c r="D38" s="5" t="s">
        <v>200</v>
      </c>
      <c r="E38" s="5" t="s">
        <v>211</v>
      </c>
      <c r="F38" s="5" t="s">
        <v>355</v>
      </c>
      <c r="G38" s="5" t="s">
        <v>356</v>
      </c>
      <c r="H38" s="5" t="s">
        <v>396</v>
      </c>
      <c r="I38" s="5" t="s">
        <v>381</v>
      </c>
      <c r="J38" s="5" t="s">
        <v>382</v>
      </c>
      <c r="K38" s="5" t="s">
        <v>383</v>
      </c>
      <c r="L38" s="2">
        <v>-50</v>
      </c>
    </row>
    <row r="39" s="1" customFormat="1" spans="1:12">
      <c r="A39" s="5" t="s">
        <v>397</v>
      </c>
      <c r="B39" s="5" t="s">
        <v>398</v>
      </c>
      <c r="C39" s="5" t="s">
        <v>399</v>
      </c>
      <c r="D39" s="5" t="s">
        <v>200</v>
      </c>
      <c r="E39" s="5" t="s">
        <v>211</v>
      </c>
      <c r="F39" s="5" t="s">
        <v>400</v>
      </c>
      <c r="G39" s="5" t="s">
        <v>231</v>
      </c>
      <c r="H39" s="5" t="s">
        <v>401</v>
      </c>
      <c r="I39" s="5" t="s">
        <v>381</v>
      </c>
      <c r="J39" s="5" t="s">
        <v>382</v>
      </c>
      <c r="K39" s="5" t="s">
        <v>383</v>
      </c>
      <c r="L39" s="2">
        <v>-50</v>
      </c>
    </row>
    <row r="40" s="1" customFormat="1" spans="1:12">
      <c r="A40" s="5" t="s">
        <v>402</v>
      </c>
      <c r="B40" s="5" t="s">
        <v>403</v>
      </c>
      <c r="C40" s="5" t="s">
        <v>404</v>
      </c>
      <c r="D40" s="5" t="s">
        <v>200</v>
      </c>
      <c r="E40" s="5" t="s">
        <v>363</v>
      </c>
      <c r="F40" s="5" t="s">
        <v>405</v>
      </c>
      <c r="G40" s="5" t="s">
        <v>406</v>
      </c>
      <c r="H40" s="5" t="s">
        <v>407</v>
      </c>
      <c r="I40" s="5" t="s">
        <v>381</v>
      </c>
      <c r="J40" s="5" t="s">
        <v>382</v>
      </c>
      <c r="K40" s="5" t="s">
        <v>383</v>
      </c>
      <c r="L40" s="2">
        <v>-50</v>
      </c>
    </row>
    <row r="41" s="1" customFormat="1" spans="1:12">
      <c r="A41" s="5" t="s">
        <v>352</v>
      </c>
      <c r="B41" s="5" t="s">
        <v>408</v>
      </c>
      <c r="C41" s="5" t="s">
        <v>409</v>
      </c>
      <c r="D41" s="5" t="s">
        <v>200</v>
      </c>
      <c r="E41" s="5" t="s">
        <v>201</v>
      </c>
      <c r="F41" s="5" t="s">
        <v>355</v>
      </c>
      <c r="G41" s="5" t="s">
        <v>356</v>
      </c>
      <c r="H41" s="5" t="s">
        <v>410</v>
      </c>
      <c r="I41" s="5" t="s">
        <v>381</v>
      </c>
      <c r="J41" s="5" t="s">
        <v>382</v>
      </c>
      <c r="K41" s="5" t="s">
        <v>383</v>
      </c>
      <c r="L41" s="2">
        <v>-50</v>
      </c>
    </row>
    <row r="42" s="1" customFormat="1" spans="1:12">
      <c r="A42" s="5" t="s">
        <v>411</v>
      </c>
      <c r="B42" s="5" t="s">
        <v>412</v>
      </c>
      <c r="C42" s="5" t="s">
        <v>413</v>
      </c>
      <c r="D42" s="5" t="s">
        <v>200</v>
      </c>
      <c r="E42" s="5" t="s">
        <v>201</v>
      </c>
      <c r="F42" s="5" t="s">
        <v>414</v>
      </c>
      <c r="G42" s="5" t="s">
        <v>267</v>
      </c>
      <c r="H42" s="5" t="s">
        <v>415</v>
      </c>
      <c r="I42" s="5" t="s">
        <v>381</v>
      </c>
      <c r="J42" s="5" t="s">
        <v>382</v>
      </c>
      <c r="K42" s="5" t="s">
        <v>383</v>
      </c>
      <c r="L42" s="2">
        <v>-50</v>
      </c>
    </row>
    <row r="43" s="1" customFormat="1" spans="1:12">
      <c r="A43" s="5" t="s">
        <v>416</v>
      </c>
      <c r="B43" s="5" t="s">
        <v>417</v>
      </c>
      <c r="C43" s="5" t="s">
        <v>418</v>
      </c>
      <c r="D43" s="5" t="s">
        <v>200</v>
      </c>
      <c r="E43" s="5" t="s">
        <v>363</v>
      </c>
      <c r="F43" s="5" t="s">
        <v>419</v>
      </c>
      <c r="G43" s="5" t="s">
        <v>267</v>
      </c>
      <c r="H43" s="5" t="s">
        <v>420</v>
      </c>
      <c r="I43" s="5" t="s">
        <v>381</v>
      </c>
      <c r="J43" s="5" t="s">
        <v>382</v>
      </c>
      <c r="K43" s="5" t="s">
        <v>383</v>
      </c>
      <c r="L43" s="2">
        <v>-50</v>
      </c>
    </row>
    <row r="44" s="1" customFormat="1" spans="1:12">
      <c r="A44" s="5" t="s">
        <v>337</v>
      </c>
      <c r="B44" s="5" t="s">
        <v>421</v>
      </c>
      <c r="C44" s="5" t="s">
        <v>422</v>
      </c>
      <c r="D44" s="5" t="s">
        <v>200</v>
      </c>
      <c r="E44" s="5" t="s">
        <v>201</v>
      </c>
      <c r="F44" s="5" t="s">
        <v>340</v>
      </c>
      <c r="G44" s="5" t="s">
        <v>203</v>
      </c>
      <c r="H44" s="5" t="s">
        <v>423</v>
      </c>
      <c r="I44" s="5" t="s">
        <v>381</v>
      </c>
      <c r="J44" s="5" t="s">
        <v>382</v>
      </c>
      <c r="K44" s="5" t="s">
        <v>383</v>
      </c>
      <c r="L44" s="2">
        <v>-50</v>
      </c>
    </row>
    <row r="45" s="1" customFormat="1" spans="1:12">
      <c r="A45" s="5" t="s">
        <v>424</v>
      </c>
      <c r="B45" s="5" t="s">
        <v>425</v>
      </c>
      <c r="C45" s="5" t="s">
        <v>426</v>
      </c>
      <c r="D45" s="5" t="s">
        <v>200</v>
      </c>
      <c r="E45" s="5" t="s">
        <v>363</v>
      </c>
      <c r="F45" s="5" t="s">
        <v>427</v>
      </c>
      <c r="G45" s="5" t="s">
        <v>428</v>
      </c>
      <c r="H45" s="5" t="s">
        <v>429</v>
      </c>
      <c r="I45" s="5" t="s">
        <v>381</v>
      </c>
      <c r="J45" s="5" t="s">
        <v>382</v>
      </c>
      <c r="K45" s="5" t="s">
        <v>383</v>
      </c>
      <c r="L45" s="2">
        <v>-50</v>
      </c>
    </row>
    <row r="46" s="1" customFormat="1" spans="1:12">
      <c r="A46" s="5" t="s">
        <v>430</v>
      </c>
      <c r="B46" s="5" t="s">
        <v>431</v>
      </c>
      <c r="C46" s="5" t="s">
        <v>432</v>
      </c>
      <c r="D46" s="5" t="s">
        <v>200</v>
      </c>
      <c r="E46" s="5" t="s">
        <v>201</v>
      </c>
      <c r="F46" s="5" t="s">
        <v>433</v>
      </c>
      <c r="G46" s="5" t="s">
        <v>434</v>
      </c>
      <c r="H46" s="5" t="s">
        <v>435</v>
      </c>
      <c r="I46" s="5" t="s">
        <v>381</v>
      </c>
      <c r="J46" s="5" t="s">
        <v>382</v>
      </c>
      <c r="K46" s="5" t="s">
        <v>383</v>
      </c>
      <c r="L46" s="2">
        <v>-50</v>
      </c>
    </row>
    <row r="47" s="1" customFormat="1" spans="1:12">
      <c r="A47" s="5" t="s">
        <v>436</v>
      </c>
      <c r="B47" s="5" t="s">
        <v>437</v>
      </c>
      <c r="C47" s="5" t="s">
        <v>438</v>
      </c>
      <c r="D47" s="5" t="s">
        <v>200</v>
      </c>
      <c r="E47" s="5" t="s">
        <v>308</v>
      </c>
      <c r="F47" s="5" t="s">
        <v>439</v>
      </c>
      <c r="G47" s="5" t="s">
        <v>406</v>
      </c>
      <c r="H47" s="5" t="s">
        <v>440</v>
      </c>
      <c r="I47" s="5" t="s">
        <v>381</v>
      </c>
      <c r="J47" s="5" t="s">
        <v>382</v>
      </c>
      <c r="K47" s="5" t="s">
        <v>383</v>
      </c>
      <c r="L47" s="2">
        <v>-50</v>
      </c>
    </row>
    <row r="48" s="1" customFormat="1" spans="1:12">
      <c r="A48" s="5" t="s">
        <v>430</v>
      </c>
      <c r="B48" s="5" t="s">
        <v>441</v>
      </c>
      <c r="C48" s="5" t="s">
        <v>442</v>
      </c>
      <c r="D48" s="5" t="s">
        <v>200</v>
      </c>
      <c r="E48" s="5" t="s">
        <v>308</v>
      </c>
      <c r="F48" s="5" t="s">
        <v>433</v>
      </c>
      <c r="G48" s="5" t="s">
        <v>434</v>
      </c>
      <c r="H48" s="5" t="s">
        <v>443</v>
      </c>
      <c r="I48" s="5" t="s">
        <v>381</v>
      </c>
      <c r="J48" s="5" t="s">
        <v>382</v>
      </c>
      <c r="K48" s="5" t="s">
        <v>383</v>
      </c>
      <c r="L48" s="2">
        <v>-50</v>
      </c>
    </row>
    <row r="49" s="1" customFormat="1" spans="1:12">
      <c r="A49" s="5" t="s">
        <v>294</v>
      </c>
      <c r="B49" s="5" t="s">
        <v>444</v>
      </c>
      <c r="C49" s="5" t="s">
        <v>445</v>
      </c>
      <c r="D49" s="5" t="s">
        <v>200</v>
      </c>
      <c r="E49" s="5" t="s">
        <v>201</v>
      </c>
      <c r="F49" s="5" t="s">
        <v>297</v>
      </c>
      <c r="G49" s="5" t="s">
        <v>245</v>
      </c>
      <c r="H49" s="5" t="s">
        <v>446</v>
      </c>
      <c r="I49" s="5" t="s">
        <v>381</v>
      </c>
      <c r="J49" s="5" t="s">
        <v>382</v>
      </c>
      <c r="K49" s="5" t="s">
        <v>383</v>
      </c>
      <c r="L49" s="2">
        <v>-50</v>
      </c>
    </row>
    <row r="50" s="1" customFormat="1" spans="1:12">
      <c r="A50" s="5" t="s">
        <v>447</v>
      </c>
      <c r="B50" s="5" t="s">
        <v>448</v>
      </c>
      <c r="C50" s="5" t="s">
        <v>449</v>
      </c>
      <c r="D50" s="5" t="s">
        <v>200</v>
      </c>
      <c r="E50" s="5" t="s">
        <v>363</v>
      </c>
      <c r="F50" s="5" t="s">
        <v>450</v>
      </c>
      <c r="G50" s="5" t="s">
        <v>406</v>
      </c>
      <c r="H50" s="5" t="s">
        <v>451</v>
      </c>
      <c r="I50" s="5" t="s">
        <v>381</v>
      </c>
      <c r="J50" s="5" t="s">
        <v>382</v>
      </c>
      <c r="K50" s="5" t="s">
        <v>383</v>
      </c>
      <c r="L50" s="2">
        <v>-50</v>
      </c>
    </row>
    <row r="51" s="1" customFormat="1" spans="1:12">
      <c r="A51" s="5" t="s">
        <v>416</v>
      </c>
      <c r="B51" s="5" t="s">
        <v>452</v>
      </c>
      <c r="C51" s="5" t="s">
        <v>453</v>
      </c>
      <c r="D51" s="5" t="s">
        <v>200</v>
      </c>
      <c r="E51" s="5" t="s">
        <v>201</v>
      </c>
      <c r="F51" s="5" t="s">
        <v>419</v>
      </c>
      <c r="G51" s="5" t="s">
        <v>267</v>
      </c>
      <c r="H51" s="5" t="s">
        <v>454</v>
      </c>
      <c r="I51" s="5" t="s">
        <v>381</v>
      </c>
      <c r="J51" s="5" t="s">
        <v>382</v>
      </c>
      <c r="K51" s="5" t="s">
        <v>383</v>
      </c>
      <c r="L51" s="2">
        <v>-50</v>
      </c>
    </row>
    <row r="52" s="1" customFormat="1" spans="1:12">
      <c r="A52" s="5" t="s">
        <v>416</v>
      </c>
      <c r="B52" s="5" t="s">
        <v>455</v>
      </c>
      <c r="C52" s="5" t="s">
        <v>456</v>
      </c>
      <c r="D52" s="5" t="s">
        <v>200</v>
      </c>
      <c r="E52" s="5" t="s">
        <v>211</v>
      </c>
      <c r="F52" s="5" t="s">
        <v>419</v>
      </c>
      <c r="G52" s="5" t="s">
        <v>267</v>
      </c>
      <c r="H52" s="5" t="s">
        <v>457</v>
      </c>
      <c r="I52" s="5" t="s">
        <v>381</v>
      </c>
      <c r="J52" s="5" t="s">
        <v>382</v>
      </c>
      <c r="K52" s="5" t="s">
        <v>383</v>
      </c>
      <c r="L52" s="2">
        <v>-50</v>
      </c>
    </row>
    <row r="53" s="1" customFormat="1" spans="1:12">
      <c r="A53" s="5" t="s">
        <v>458</v>
      </c>
      <c r="B53" s="5" t="s">
        <v>459</v>
      </c>
      <c r="C53" s="5" t="s">
        <v>460</v>
      </c>
      <c r="D53" s="5" t="s">
        <v>200</v>
      </c>
      <c r="E53" s="5" t="s">
        <v>211</v>
      </c>
      <c r="F53" s="5" t="s">
        <v>461</v>
      </c>
      <c r="G53" s="5" t="s">
        <v>303</v>
      </c>
      <c r="H53" s="5" t="s">
        <v>462</v>
      </c>
      <c r="I53" s="5" t="s">
        <v>381</v>
      </c>
      <c r="J53" s="5" t="s">
        <v>382</v>
      </c>
      <c r="K53" s="5" t="s">
        <v>383</v>
      </c>
      <c r="L53" s="2">
        <v>-50</v>
      </c>
    </row>
    <row r="54" s="1" customFormat="1" spans="1:12">
      <c r="A54" s="5" t="s">
        <v>463</v>
      </c>
      <c r="B54" s="5" t="s">
        <v>464</v>
      </c>
      <c r="C54" s="5" t="s">
        <v>465</v>
      </c>
      <c r="D54" s="5" t="s">
        <v>200</v>
      </c>
      <c r="E54" s="5" t="s">
        <v>211</v>
      </c>
      <c r="F54" s="5" t="s">
        <v>466</v>
      </c>
      <c r="G54" s="5" t="s">
        <v>231</v>
      </c>
      <c r="H54" s="5" t="s">
        <v>467</v>
      </c>
      <c r="I54" s="5" t="s">
        <v>381</v>
      </c>
      <c r="J54" s="5" t="s">
        <v>382</v>
      </c>
      <c r="K54" s="5" t="s">
        <v>383</v>
      </c>
      <c r="L54" s="2">
        <v>-50</v>
      </c>
    </row>
    <row r="55" s="1" customFormat="1" spans="1:12">
      <c r="A55" s="5" t="s">
        <v>468</v>
      </c>
      <c r="B55" s="5" t="s">
        <v>469</v>
      </c>
      <c r="C55" s="5" t="s">
        <v>470</v>
      </c>
      <c r="D55" s="5" t="s">
        <v>200</v>
      </c>
      <c r="E55" s="5" t="s">
        <v>211</v>
      </c>
      <c r="F55" s="5" t="s">
        <v>471</v>
      </c>
      <c r="G55" s="5" t="s">
        <v>428</v>
      </c>
      <c r="H55" s="5" t="s">
        <v>472</v>
      </c>
      <c r="I55" s="5" t="s">
        <v>381</v>
      </c>
      <c r="J55" s="5" t="s">
        <v>382</v>
      </c>
      <c r="K55" s="5" t="s">
        <v>383</v>
      </c>
      <c r="L55" s="2">
        <v>-50</v>
      </c>
    </row>
    <row r="56" s="1" customFormat="1" spans="1:12">
      <c r="A56" s="5" t="s">
        <v>416</v>
      </c>
      <c r="B56" s="5" t="s">
        <v>473</v>
      </c>
      <c r="C56" s="5" t="s">
        <v>474</v>
      </c>
      <c r="D56" s="5" t="s">
        <v>200</v>
      </c>
      <c r="E56" s="5" t="s">
        <v>211</v>
      </c>
      <c r="F56" s="5" t="s">
        <v>419</v>
      </c>
      <c r="G56" s="5" t="s">
        <v>267</v>
      </c>
      <c r="H56" s="5" t="s">
        <v>475</v>
      </c>
      <c r="I56" s="5" t="s">
        <v>381</v>
      </c>
      <c r="J56" s="5" t="s">
        <v>382</v>
      </c>
      <c r="K56" s="5" t="s">
        <v>383</v>
      </c>
      <c r="L56" s="2">
        <v>-50</v>
      </c>
    </row>
    <row r="57" s="1" customFormat="1" spans="1:12">
      <c r="A57" s="5" t="s">
        <v>476</v>
      </c>
      <c r="B57" s="5" t="s">
        <v>477</v>
      </c>
      <c r="C57" s="5" t="s">
        <v>478</v>
      </c>
      <c r="D57" s="5" t="s">
        <v>200</v>
      </c>
      <c r="E57" s="5" t="s">
        <v>211</v>
      </c>
      <c r="F57" s="5" t="s">
        <v>479</v>
      </c>
      <c r="G57" s="5" t="s">
        <v>231</v>
      </c>
      <c r="H57" s="5" t="s">
        <v>480</v>
      </c>
      <c r="I57" s="5" t="s">
        <v>381</v>
      </c>
      <c r="J57" s="5" t="s">
        <v>382</v>
      </c>
      <c r="K57" s="5" t="s">
        <v>383</v>
      </c>
      <c r="L57" s="2">
        <v>-50</v>
      </c>
    </row>
    <row r="58" s="1" customFormat="1" spans="1:12">
      <c r="A58" s="5" t="s">
        <v>294</v>
      </c>
      <c r="B58" s="5" t="s">
        <v>481</v>
      </c>
      <c r="C58" s="5" t="s">
        <v>482</v>
      </c>
      <c r="D58" s="5" t="s">
        <v>200</v>
      </c>
      <c r="E58" s="5" t="s">
        <v>211</v>
      </c>
      <c r="F58" s="5" t="s">
        <v>297</v>
      </c>
      <c r="G58" s="5" t="s">
        <v>245</v>
      </c>
      <c r="H58" s="5" t="s">
        <v>483</v>
      </c>
      <c r="I58" s="5" t="s">
        <v>381</v>
      </c>
      <c r="J58" s="5" t="s">
        <v>382</v>
      </c>
      <c r="K58" s="5" t="s">
        <v>383</v>
      </c>
      <c r="L58" s="2">
        <v>-50</v>
      </c>
    </row>
    <row r="59" s="1" customFormat="1" spans="1:12">
      <c r="A59" s="5" t="s">
        <v>365</v>
      </c>
      <c r="B59" s="5" t="s">
        <v>484</v>
      </c>
      <c r="C59" s="5" t="s">
        <v>485</v>
      </c>
      <c r="D59" s="5" t="s">
        <v>200</v>
      </c>
      <c r="E59" s="5" t="s">
        <v>201</v>
      </c>
      <c r="F59" s="5" t="s">
        <v>368</v>
      </c>
      <c r="G59" s="5" t="s">
        <v>303</v>
      </c>
      <c r="H59" s="5" t="s">
        <v>486</v>
      </c>
      <c r="I59" s="5" t="s">
        <v>381</v>
      </c>
      <c r="J59" s="5" t="s">
        <v>382</v>
      </c>
      <c r="K59" s="5" t="s">
        <v>383</v>
      </c>
      <c r="L59" s="2">
        <v>-50</v>
      </c>
    </row>
    <row r="60" s="1" customFormat="1" spans="1:12">
      <c r="A60" s="5" t="s">
        <v>487</v>
      </c>
      <c r="B60" s="5" t="s">
        <v>488</v>
      </c>
      <c r="C60" s="5" t="s">
        <v>489</v>
      </c>
      <c r="D60" s="5" t="s">
        <v>200</v>
      </c>
      <c r="E60" s="5" t="s">
        <v>490</v>
      </c>
      <c r="F60" s="5" t="s">
        <v>491</v>
      </c>
      <c r="G60" s="5" t="s">
        <v>303</v>
      </c>
      <c r="H60" s="5" t="s">
        <v>492</v>
      </c>
      <c r="I60" s="5" t="s">
        <v>381</v>
      </c>
      <c r="J60" s="5" t="s">
        <v>382</v>
      </c>
      <c r="K60" s="5" t="s">
        <v>383</v>
      </c>
      <c r="L60" s="2">
        <v>-50</v>
      </c>
    </row>
    <row r="61" s="1" customFormat="1" spans="1:12">
      <c r="A61" s="5" t="s">
        <v>493</v>
      </c>
      <c r="B61" s="5" t="s">
        <v>494</v>
      </c>
      <c r="C61" s="5" t="s">
        <v>495</v>
      </c>
      <c r="D61" s="5" t="s">
        <v>200</v>
      </c>
      <c r="E61" s="5" t="s">
        <v>211</v>
      </c>
      <c r="F61" s="5" t="s">
        <v>496</v>
      </c>
      <c r="G61" s="5" t="s">
        <v>428</v>
      </c>
      <c r="H61" s="5" t="s">
        <v>497</v>
      </c>
      <c r="I61" s="5" t="s">
        <v>381</v>
      </c>
      <c r="J61" s="5" t="s">
        <v>382</v>
      </c>
      <c r="K61" s="5" t="s">
        <v>383</v>
      </c>
      <c r="L61" s="2">
        <v>-50</v>
      </c>
    </row>
    <row r="62" s="1" customFormat="1" spans="1:12">
      <c r="A62" s="5" t="s">
        <v>294</v>
      </c>
      <c r="B62" s="5" t="s">
        <v>498</v>
      </c>
      <c r="C62" s="5" t="s">
        <v>499</v>
      </c>
      <c r="D62" s="5" t="s">
        <v>200</v>
      </c>
      <c r="E62" s="5" t="s">
        <v>211</v>
      </c>
      <c r="F62" s="5" t="s">
        <v>297</v>
      </c>
      <c r="G62" s="5" t="s">
        <v>245</v>
      </c>
      <c r="H62" s="5" t="s">
        <v>500</v>
      </c>
      <c r="I62" s="5" t="s">
        <v>381</v>
      </c>
      <c r="J62" s="5" t="s">
        <v>382</v>
      </c>
      <c r="K62" s="5" t="s">
        <v>383</v>
      </c>
      <c r="L62" s="2">
        <v>-50</v>
      </c>
    </row>
    <row r="63" s="1" customFormat="1" spans="1:12">
      <c r="A63" s="5" t="s">
        <v>501</v>
      </c>
      <c r="B63" s="5" t="s">
        <v>502</v>
      </c>
      <c r="C63" s="5" t="s">
        <v>503</v>
      </c>
      <c r="D63" s="5" t="s">
        <v>200</v>
      </c>
      <c r="E63" s="5" t="s">
        <v>201</v>
      </c>
      <c r="F63" s="5" t="s">
        <v>504</v>
      </c>
      <c r="G63" s="5" t="s">
        <v>213</v>
      </c>
      <c r="H63" s="5" t="s">
        <v>505</v>
      </c>
      <c r="I63" s="5" t="s">
        <v>381</v>
      </c>
      <c r="J63" s="5" t="s">
        <v>382</v>
      </c>
      <c r="K63" s="5" t="s">
        <v>383</v>
      </c>
      <c r="L63" s="2">
        <v>-50</v>
      </c>
    </row>
    <row r="64" s="1" customFormat="1" spans="1:12">
      <c r="A64" s="5" t="s">
        <v>506</v>
      </c>
      <c r="B64" s="5" t="s">
        <v>507</v>
      </c>
      <c r="C64" s="5" t="s">
        <v>508</v>
      </c>
      <c r="D64" s="5" t="s">
        <v>200</v>
      </c>
      <c r="E64" s="5" t="s">
        <v>509</v>
      </c>
      <c r="F64" s="5" t="s">
        <v>510</v>
      </c>
      <c r="G64" s="5" t="s">
        <v>356</v>
      </c>
      <c r="H64" s="5" t="s">
        <v>511</v>
      </c>
      <c r="I64" s="5" t="s">
        <v>381</v>
      </c>
      <c r="J64" s="5" t="s">
        <v>382</v>
      </c>
      <c r="K64" s="5" t="s">
        <v>383</v>
      </c>
      <c r="L64" s="2">
        <v>-50</v>
      </c>
    </row>
    <row r="65" s="1" customFormat="1" spans="1:12">
      <c r="A65" s="5" t="s">
        <v>402</v>
      </c>
      <c r="B65" s="5" t="s">
        <v>512</v>
      </c>
      <c r="C65" s="5" t="s">
        <v>513</v>
      </c>
      <c r="D65" s="5" t="s">
        <v>200</v>
      </c>
      <c r="E65" s="5" t="s">
        <v>308</v>
      </c>
      <c r="F65" s="5" t="s">
        <v>405</v>
      </c>
      <c r="G65" s="5" t="s">
        <v>406</v>
      </c>
      <c r="H65" s="5" t="s">
        <v>514</v>
      </c>
      <c r="I65" s="5" t="s">
        <v>381</v>
      </c>
      <c r="J65" s="5" t="s">
        <v>382</v>
      </c>
      <c r="K65" s="5" t="s">
        <v>383</v>
      </c>
      <c r="L65" s="2">
        <v>-50</v>
      </c>
    </row>
    <row r="66" s="1" customFormat="1" spans="1:12">
      <c r="A66" s="5" t="s">
        <v>337</v>
      </c>
      <c r="B66" s="5" t="s">
        <v>515</v>
      </c>
      <c r="C66" s="5" t="s">
        <v>516</v>
      </c>
      <c r="D66" s="5" t="s">
        <v>200</v>
      </c>
      <c r="E66" s="5" t="s">
        <v>363</v>
      </c>
      <c r="F66" s="5" t="s">
        <v>340</v>
      </c>
      <c r="G66" s="5" t="s">
        <v>203</v>
      </c>
      <c r="H66" s="5" t="s">
        <v>517</v>
      </c>
      <c r="I66" s="5" t="s">
        <v>381</v>
      </c>
      <c r="J66" s="5" t="s">
        <v>382</v>
      </c>
      <c r="K66" s="5" t="s">
        <v>383</v>
      </c>
      <c r="L66" s="2">
        <v>-50</v>
      </c>
    </row>
    <row r="67" s="1" customFormat="1" spans="1:12">
      <c r="A67" s="5" t="s">
        <v>352</v>
      </c>
      <c r="B67" s="5" t="s">
        <v>518</v>
      </c>
      <c r="C67" s="5" t="s">
        <v>519</v>
      </c>
      <c r="D67" s="5" t="s">
        <v>200</v>
      </c>
      <c r="E67" s="5" t="s">
        <v>201</v>
      </c>
      <c r="F67" s="5" t="s">
        <v>355</v>
      </c>
      <c r="G67" s="5" t="s">
        <v>356</v>
      </c>
      <c r="H67" s="5" t="s">
        <v>520</v>
      </c>
      <c r="I67" s="5" t="s">
        <v>381</v>
      </c>
      <c r="J67" s="5" t="s">
        <v>382</v>
      </c>
      <c r="K67" s="5" t="s">
        <v>383</v>
      </c>
      <c r="L67" s="2">
        <v>-50</v>
      </c>
    </row>
    <row r="68" s="1" customFormat="1" spans="1:12">
      <c r="A68" s="5" t="s">
        <v>521</v>
      </c>
      <c r="B68" s="5" t="s">
        <v>522</v>
      </c>
      <c r="C68" s="5" t="s">
        <v>523</v>
      </c>
      <c r="D68" s="5" t="s">
        <v>200</v>
      </c>
      <c r="E68" s="5" t="s">
        <v>211</v>
      </c>
      <c r="F68" s="5" t="s">
        <v>524</v>
      </c>
      <c r="G68" s="5" t="s">
        <v>428</v>
      </c>
      <c r="H68" s="5" t="s">
        <v>525</v>
      </c>
      <c r="I68" s="5" t="s">
        <v>381</v>
      </c>
      <c r="J68" s="5" t="s">
        <v>382</v>
      </c>
      <c r="K68" s="5" t="s">
        <v>383</v>
      </c>
      <c r="L68" s="2">
        <v>-50</v>
      </c>
    </row>
    <row r="69" s="1" customFormat="1" spans="1:12">
      <c r="A69" s="5" t="s">
        <v>493</v>
      </c>
      <c r="B69" s="5" t="s">
        <v>526</v>
      </c>
      <c r="C69" s="5" t="s">
        <v>527</v>
      </c>
      <c r="D69" s="5" t="s">
        <v>200</v>
      </c>
      <c r="E69" s="5" t="s">
        <v>211</v>
      </c>
      <c r="F69" s="5" t="s">
        <v>496</v>
      </c>
      <c r="G69" s="5" t="s">
        <v>428</v>
      </c>
      <c r="H69" s="5" t="s">
        <v>528</v>
      </c>
      <c r="I69" s="5" t="s">
        <v>529</v>
      </c>
      <c r="J69" s="5" t="s">
        <v>206</v>
      </c>
      <c r="K69" s="5" t="s">
        <v>530</v>
      </c>
      <c r="L69" s="2"/>
    </row>
    <row r="70" s="1" customFormat="1" spans="1:12">
      <c r="A70" s="5" t="s">
        <v>531</v>
      </c>
      <c r="B70" s="5" t="s">
        <v>532</v>
      </c>
      <c r="C70" s="5" t="s">
        <v>533</v>
      </c>
      <c r="D70" s="5" t="s">
        <v>200</v>
      </c>
      <c r="E70" s="5" t="s">
        <v>201</v>
      </c>
      <c r="F70" s="5" t="s">
        <v>534</v>
      </c>
      <c r="G70" s="5" t="s">
        <v>428</v>
      </c>
      <c r="H70" s="5" t="s">
        <v>535</v>
      </c>
      <c r="I70" s="5" t="s">
        <v>529</v>
      </c>
      <c r="J70" s="5" t="s">
        <v>206</v>
      </c>
      <c r="K70" s="5" t="s">
        <v>530</v>
      </c>
      <c r="L70" s="2"/>
    </row>
    <row r="71" s="1" customFormat="1" spans="1:12">
      <c r="A71" s="5" t="s">
        <v>536</v>
      </c>
      <c r="B71" s="5" t="s">
        <v>537</v>
      </c>
      <c r="C71" s="5" t="s">
        <v>538</v>
      </c>
      <c r="D71" s="5" t="s">
        <v>200</v>
      </c>
      <c r="E71" s="5" t="s">
        <v>308</v>
      </c>
      <c r="F71" s="5" t="s">
        <v>539</v>
      </c>
      <c r="G71" s="5" t="s">
        <v>231</v>
      </c>
      <c r="H71" s="5" t="s">
        <v>540</v>
      </c>
      <c r="I71" s="5" t="s">
        <v>529</v>
      </c>
      <c r="J71" s="5" t="s">
        <v>206</v>
      </c>
      <c r="K71" s="5" t="s">
        <v>530</v>
      </c>
      <c r="L71" s="2"/>
    </row>
    <row r="72" s="1" customFormat="1" spans="1:12">
      <c r="A72" s="5" t="s">
        <v>541</v>
      </c>
      <c r="B72" s="5" t="s">
        <v>542</v>
      </c>
      <c r="C72" s="5" t="s">
        <v>543</v>
      </c>
      <c r="D72" s="5" t="s">
        <v>200</v>
      </c>
      <c r="E72" s="5" t="s">
        <v>211</v>
      </c>
      <c r="F72" s="5" t="s">
        <v>544</v>
      </c>
      <c r="G72" s="5" t="s">
        <v>428</v>
      </c>
      <c r="H72" s="5" t="s">
        <v>545</v>
      </c>
      <c r="I72" s="5" t="s">
        <v>529</v>
      </c>
      <c r="J72" s="5" t="s">
        <v>206</v>
      </c>
      <c r="K72" s="5" t="s">
        <v>530</v>
      </c>
      <c r="L72" s="2"/>
    </row>
    <row r="73" s="1" customFormat="1" spans="1:12">
      <c r="A73" s="5" t="s">
        <v>541</v>
      </c>
      <c r="B73" s="5" t="s">
        <v>546</v>
      </c>
      <c r="C73" s="5" t="s">
        <v>547</v>
      </c>
      <c r="D73" s="5" t="s">
        <v>200</v>
      </c>
      <c r="E73" s="5" t="s">
        <v>201</v>
      </c>
      <c r="F73" s="5" t="s">
        <v>544</v>
      </c>
      <c r="G73" s="5" t="s">
        <v>428</v>
      </c>
      <c r="H73" s="5" t="s">
        <v>548</v>
      </c>
      <c r="I73" s="5" t="s">
        <v>529</v>
      </c>
      <c r="J73" s="5" t="s">
        <v>206</v>
      </c>
      <c r="K73" s="5" t="s">
        <v>530</v>
      </c>
      <c r="L73" s="2"/>
    </row>
    <row r="74" s="1" customFormat="1" spans="1:12">
      <c r="A74" s="5" t="s">
        <v>270</v>
      </c>
      <c r="B74" s="5" t="s">
        <v>549</v>
      </c>
      <c r="C74" s="5" t="s">
        <v>550</v>
      </c>
      <c r="D74" s="5" t="s">
        <v>200</v>
      </c>
      <c r="E74" s="5" t="s">
        <v>201</v>
      </c>
      <c r="F74" s="5" t="s">
        <v>273</v>
      </c>
      <c r="G74" s="5" t="s">
        <v>213</v>
      </c>
      <c r="H74" s="5" t="s">
        <v>551</v>
      </c>
      <c r="I74" s="5" t="s">
        <v>529</v>
      </c>
      <c r="J74" s="5" t="s">
        <v>206</v>
      </c>
      <c r="K74" s="5" t="s">
        <v>530</v>
      </c>
      <c r="L74" s="2"/>
    </row>
    <row r="75" s="1" customFormat="1" spans="1:12">
      <c r="A75" s="5" t="s">
        <v>552</v>
      </c>
      <c r="B75" s="5" t="s">
        <v>553</v>
      </c>
      <c r="C75" s="5" t="s">
        <v>554</v>
      </c>
      <c r="D75" s="5" t="s">
        <v>200</v>
      </c>
      <c r="E75" s="5" t="s">
        <v>201</v>
      </c>
      <c r="F75" s="5" t="s">
        <v>555</v>
      </c>
      <c r="G75" s="5" t="s">
        <v>556</v>
      </c>
      <c r="H75" s="5" t="s">
        <v>557</v>
      </c>
      <c r="I75" s="5" t="s">
        <v>529</v>
      </c>
      <c r="J75" s="5" t="s">
        <v>206</v>
      </c>
      <c r="K75" s="5" t="s">
        <v>530</v>
      </c>
      <c r="L75" s="2"/>
    </row>
    <row r="76" s="1" customFormat="1" spans="1:12">
      <c r="A76" s="5" t="s">
        <v>558</v>
      </c>
      <c r="B76" s="5" t="s">
        <v>559</v>
      </c>
      <c r="C76" s="5" t="s">
        <v>560</v>
      </c>
      <c r="D76" s="5" t="s">
        <v>200</v>
      </c>
      <c r="E76" s="5" t="s">
        <v>363</v>
      </c>
      <c r="F76" s="5" t="s">
        <v>561</v>
      </c>
      <c r="G76" s="5" t="s">
        <v>245</v>
      </c>
      <c r="H76" s="5" t="s">
        <v>562</v>
      </c>
      <c r="I76" s="5" t="s">
        <v>529</v>
      </c>
      <c r="J76" s="5" t="s">
        <v>206</v>
      </c>
      <c r="K76" s="5" t="s">
        <v>530</v>
      </c>
      <c r="L76" s="2"/>
    </row>
    <row r="77" s="1" customFormat="1" spans="1:12">
      <c r="A77" s="5" t="s">
        <v>563</v>
      </c>
      <c r="B77" s="5" t="s">
        <v>564</v>
      </c>
      <c r="C77" s="5" t="s">
        <v>565</v>
      </c>
      <c r="D77" s="5" t="s">
        <v>200</v>
      </c>
      <c r="E77" s="5" t="s">
        <v>211</v>
      </c>
      <c r="F77" s="5" t="s">
        <v>566</v>
      </c>
      <c r="G77" s="5" t="s">
        <v>406</v>
      </c>
      <c r="H77" s="5" t="s">
        <v>567</v>
      </c>
      <c r="I77" s="5" t="s">
        <v>529</v>
      </c>
      <c r="J77" s="5" t="s">
        <v>206</v>
      </c>
      <c r="K77" s="5" t="s">
        <v>530</v>
      </c>
      <c r="L77" s="2"/>
    </row>
    <row r="78" s="1" customFormat="1" spans="1:12">
      <c r="A78" s="5" t="s">
        <v>487</v>
      </c>
      <c r="B78" s="5" t="s">
        <v>568</v>
      </c>
      <c r="C78" s="5" t="s">
        <v>569</v>
      </c>
      <c r="D78" s="5" t="s">
        <v>200</v>
      </c>
      <c r="E78" s="5" t="s">
        <v>211</v>
      </c>
      <c r="F78" s="5" t="s">
        <v>491</v>
      </c>
      <c r="G78" s="5" t="s">
        <v>303</v>
      </c>
      <c r="H78" s="5" t="s">
        <v>570</v>
      </c>
      <c r="I78" s="5" t="s">
        <v>529</v>
      </c>
      <c r="J78" s="5" t="s">
        <v>206</v>
      </c>
      <c r="K78" s="5" t="s">
        <v>530</v>
      </c>
      <c r="L78" s="2"/>
    </row>
    <row r="79" s="1" customFormat="1" spans="1:12">
      <c r="A79" s="5" t="s">
        <v>571</v>
      </c>
      <c r="B79" s="5" t="s">
        <v>572</v>
      </c>
      <c r="C79" s="5" t="s">
        <v>573</v>
      </c>
      <c r="D79" s="5" t="s">
        <v>200</v>
      </c>
      <c r="E79" s="5" t="s">
        <v>363</v>
      </c>
      <c r="F79" s="5" t="s">
        <v>574</v>
      </c>
      <c r="G79" s="5" t="s">
        <v>231</v>
      </c>
      <c r="H79" s="5" t="s">
        <v>575</v>
      </c>
      <c r="I79" s="5" t="s">
        <v>529</v>
      </c>
      <c r="J79" s="5" t="s">
        <v>206</v>
      </c>
      <c r="K79" s="5" t="s">
        <v>530</v>
      </c>
      <c r="L79" s="2"/>
    </row>
    <row r="80" s="1" customFormat="1" spans="1:12">
      <c r="A80" s="5" t="s">
        <v>305</v>
      </c>
      <c r="B80" s="5" t="s">
        <v>576</v>
      </c>
      <c r="C80" s="5" t="s">
        <v>577</v>
      </c>
      <c r="D80" s="5" t="s">
        <v>200</v>
      </c>
      <c r="E80" s="5" t="s">
        <v>211</v>
      </c>
      <c r="F80" s="5" t="s">
        <v>309</v>
      </c>
      <c r="G80" s="5" t="s">
        <v>213</v>
      </c>
      <c r="H80" s="5" t="s">
        <v>578</v>
      </c>
      <c r="I80" s="5" t="s">
        <v>529</v>
      </c>
      <c r="J80" s="5" t="s">
        <v>206</v>
      </c>
      <c r="K80" s="5" t="s">
        <v>530</v>
      </c>
      <c r="L80" s="2"/>
    </row>
    <row r="81" s="1" customFormat="1" spans="1:12">
      <c r="A81" s="5" t="s">
        <v>552</v>
      </c>
      <c r="B81" s="5" t="s">
        <v>579</v>
      </c>
      <c r="C81" s="5" t="s">
        <v>580</v>
      </c>
      <c r="D81" s="5" t="s">
        <v>200</v>
      </c>
      <c r="E81" s="5" t="s">
        <v>363</v>
      </c>
      <c r="F81" s="5" t="s">
        <v>555</v>
      </c>
      <c r="G81" s="5" t="s">
        <v>556</v>
      </c>
      <c r="H81" s="5" t="s">
        <v>581</v>
      </c>
      <c r="I81" s="5" t="s">
        <v>529</v>
      </c>
      <c r="J81" s="5" t="s">
        <v>206</v>
      </c>
      <c r="K81" s="5" t="s">
        <v>530</v>
      </c>
      <c r="L81" s="2"/>
    </row>
    <row r="82" s="1" customFormat="1" spans="1:12">
      <c r="A82" s="5" t="s">
        <v>582</v>
      </c>
      <c r="B82" s="5" t="s">
        <v>583</v>
      </c>
      <c r="C82" s="5" t="s">
        <v>584</v>
      </c>
      <c r="D82" s="5" t="s">
        <v>200</v>
      </c>
      <c r="E82" s="5" t="s">
        <v>201</v>
      </c>
      <c r="F82" s="5" t="s">
        <v>585</v>
      </c>
      <c r="G82" s="5" t="s">
        <v>213</v>
      </c>
      <c r="H82" s="5" t="s">
        <v>586</v>
      </c>
      <c r="I82" s="5" t="s">
        <v>529</v>
      </c>
      <c r="J82" s="5" t="s">
        <v>206</v>
      </c>
      <c r="K82" s="5" t="s">
        <v>530</v>
      </c>
      <c r="L82" s="2"/>
    </row>
    <row r="83" s="1" customFormat="1" spans="1:12">
      <c r="A83" s="5" t="s">
        <v>587</v>
      </c>
      <c r="B83" s="5" t="s">
        <v>588</v>
      </c>
      <c r="C83" s="5" t="s">
        <v>589</v>
      </c>
      <c r="D83" s="5" t="s">
        <v>200</v>
      </c>
      <c r="E83" s="5" t="s">
        <v>363</v>
      </c>
      <c r="F83" s="5" t="s">
        <v>590</v>
      </c>
      <c r="G83" s="5" t="s">
        <v>428</v>
      </c>
      <c r="H83" s="5" t="s">
        <v>591</v>
      </c>
      <c r="I83" s="5" t="s">
        <v>529</v>
      </c>
      <c r="J83" s="5" t="s">
        <v>206</v>
      </c>
      <c r="K83" s="5" t="s">
        <v>530</v>
      </c>
      <c r="L83" s="2"/>
    </row>
    <row r="84" s="1" customFormat="1" spans="1:12">
      <c r="A84" s="5" t="s">
        <v>592</v>
      </c>
      <c r="B84" s="5" t="s">
        <v>593</v>
      </c>
      <c r="C84" s="5" t="s">
        <v>594</v>
      </c>
      <c r="D84" s="5" t="s">
        <v>200</v>
      </c>
      <c r="E84" s="5" t="s">
        <v>201</v>
      </c>
      <c r="F84" s="5" t="s">
        <v>595</v>
      </c>
      <c r="G84" s="5" t="s">
        <v>231</v>
      </c>
      <c r="H84" s="5" t="s">
        <v>596</v>
      </c>
      <c r="I84" s="5" t="s">
        <v>529</v>
      </c>
      <c r="J84" s="5" t="s">
        <v>206</v>
      </c>
      <c r="K84" s="5" t="s">
        <v>530</v>
      </c>
      <c r="L84" s="2"/>
    </row>
    <row r="85" s="1" customFormat="1" spans="1:12">
      <c r="A85" s="5" t="s">
        <v>397</v>
      </c>
      <c r="B85" s="5" t="s">
        <v>597</v>
      </c>
      <c r="C85" s="5" t="s">
        <v>598</v>
      </c>
      <c r="D85" s="5" t="s">
        <v>200</v>
      </c>
      <c r="E85" s="5" t="s">
        <v>211</v>
      </c>
      <c r="F85" s="5" t="s">
        <v>400</v>
      </c>
      <c r="G85" s="5" t="s">
        <v>231</v>
      </c>
      <c r="H85" s="5" t="s">
        <v>599</v>
      </c>
      <c r="I85" s="5" t="s">
        <v>529</v>
      </c>
      <c r="J85" s="5" t="s">
        <v>206</v>
      </c>
      <c r="K85" s="5" t="s">
        <v>530</v>
      </c>
      <c r="L85" s="2"/>
    </row>
    <row r="86" s="1" customFormat="1" spans="1:12">
      <c r="A86" s="5" t="s">
        <v>332</v>
      </c>
      <c r="B86" s="5" t="s">
        <v>600</v>
      </c>
      <c r="C86" s="5" t="s">
        <v>601</v>
      </c>
      <c r="D86" s="5" t="s">
        <v>200</v>
      </c>
      <c r="E86" s="5" t="s">
        <v>201</v>
      </c>
      <c r="F86" s="5" t="s">
        <v>335</v>
      </c>
      <c r="G86" s="5" t="s">
        <v>231</v>
      </c>
      <c r="H86" s="5" t="s">
        <v>602</v>
      </c>
      <c r="I86" s="5" t="s">
        <v>529</v>
      </c>
      <c r="J86" s="5" t="s">
        <v>206</v>
      </c>
      <c r="K86" s="5" t="s">
        <v>530</v>
      </c>
      <c r="L86" s="2"/>
    </row>
    <row r="87" s="1" customFormat="1" spans="1:12">
      <c r="A87" s="5" t="s">
        <v>603</v>
      </c>
      <c r="B87" s="5" t="s">
        <v>604</v>
      </c>
      <c r="C87" s="5" t="s">
        <v>605</v>
      </c>
      <c r="D87" s="5" t="s">
        <v>200</v>
      </c>
      <c r="E87" s="5" t="s">
        <v>211</v>
      </c>
      <c r="F87" s="5" t="s">
        <v>606</v>
      </c>
      <c r="G87" s="5" t="s">
        <v>322</v>
      </c>
      <c r="H87" s="5" t="s">
        <v>607</v>
      </c>
      <c r="I87" s="5" t="s">
        <v>529</v>
      </c>
      <c r="J87" s="5" t="s">
        <v>206</v>
      </c>
      <c r="K87" s="5" t="s">
        <v>530</v>
      </c>
      <c r="L87" s="2"/>
    </row>
    <row r="88" s="1" customFormat="1" spans="1:12">
      <c r="A88" s="5" t="s">
        <v>216</v>
      </c>
      <c r="B88" s="5" t="s">
        <v>608</v>
      </c>
      <c r="C88" s="5" t="s">
        <v>609</v>
      </c>
      <c r="D88" s="5" t="s">
        <v>200</v>
      </c>
      <c r="E88" s="5" t="s">
        <v>201</v>
      </c>
      <c r="F88" s="5" t="s">
        <v>219</v>
      </c>
      <c r="G88" s="5" t="s">
        <v>213</v>
      </c>
      <c r="H88" s="5" t="s">
        <v>610</v>
      </c>
      <c r="I88" s="5" t="s">
        <v>529</v>
      </c>
      <c r="J88" s="5" t="s">
        <v>206</v>
      </c>
      <c r="K88" s="5" t="s">
        <v>530</v>
      </c>
      <c r="L88" s="2"/>
    </row>
    <row r="89" s="1" customFormat="1" spans="1:12">
      <c r="A89" s="5" t="s">
        <v>611</v>
      </c>
      <c r="B89" s="5" t="s">
        <v>612</v>
      </c>
      <c r="C89" s="5" t="s">
        <v>613</v>
      </c>
      <c r="D89" s="5" t="s">
        <v>200</v>
      </c>
      <c r="E89" s="5" t="s">
        <v>211</v>
      </c>
      <c r="F89" s="5" t="s">
        <v>614</v>
      </c>
      <c r="G89" s="5" t="s">
        <v>231</v>
      </c>
      <c r="H89" s="5" t="s">
        <v>615</v>
      </c>
      <c r="I89" s="5" t="s">
        <v>529</v>
      </c>
      <c r="J89" s="5" t="s">
        <v>206</v>
      </c>
      <c r="K89" s="5" t="s">
        <v>530</v>
      </c>
      <c r="L89" s="2"/>
    </row>
    <row r="90" s="1" customFormat="1" spans="1:12">
      <c r="A90" s="5" t="s">
        <v>616</v>
      </c>
      <c r="B90" s="5" t="s">
        <v>617</v>
      </c>
      <c r="C90" s="5" t="s">
        <v>618</v>
      </c>
      <c r="D90" s="5" t="s">
        <v>200</v>
      </c>
      <c r="E90" s="5" t="s">
        <v>211</v>
      </c>
      <c r="F90" s="5" t="s">
        <v>619</v>
      </c>
      <c r="G90" s="5" t="s">
        <v>231</v>
      </c>
      <c r="H90" s="5" t="s">
        <v>620</v>
      </c>
      <c r="I90" s="5" t="s">
        <v>529</v>
      </c>
      <c r="J90" s="5" t="s">
        <v>206</v>
      </c>
      <c r="K90" s="5" t="s">
        <v>530</v>
      </c>
      <c r="L90" s="2"/>
    </row>
    <row r="91" s="1" customFormat="1" spans="1:12">
      <c r="A91" s="5" t="s">
        <v>447</v>
      </c>
      <c r="B91" s="5" t="s">
        <v>621</v>
      </c>
      <c r="C91" s="5" t="s">
        <v>622</v>
      </c>
      <c r="D91" s="5" t="s">
        <v>200</v>
      </c>
      <c r="E91" s="5" t="s">
        <v>201</v>
      </c>
      <c r="F91" s="5" t="s">
        <v>450</v>
      </c>
      <c r="G91" s="5" t="s">
        <v>406</v>
      </c>
      <c r="H91" s="5" t="s">
        <v>623</v>
      </c>
      <c r="I91" s="5" t="s">
        <v>529</v>
      </c>
      <c r="J91" s="5" t="s">
        <v>206</v>
      </c>
      <c r="K91" s="5" t="s">
        <v>530</v>
      </c>
      <c r="L91" s="2"/>
    </row>
    <row r="92" s="1" customFormat="1" spans="1:12">
      <c r="A92" s="5" t="s">
        <v>624</v>
      </c>
      <c r="B92" s="5" t="s">
        <v>625</v>
      </c>
      <c r="C92" s="5" t="s">
        <v>626</v>
      </c>
      <c r="D92" s="5" t="s">
        <v>200</v>
      </c>
      <c r="E92" s="5" t="s">
        <v>201</v>
      </c>
      <c r="F92" s="5" t="s">
        <v>627</v>
      </c>
      <c r="G92" s="5" t="s">
        <v>245</v>
      </c>
      <c r="H92" s="5" t="s">
        <v>628</v>
      </c>
      <c r="I92" s="5" t="s">
        <v>529</v>
      </c>
      <c r="J92" s="5" t="s">
        <v>206</v>
      </c>
      <c r="K92" s="5" t="s">
        <v>530</v>
      </c>
      <c r="L92" s="2"/>
    </row>
    <row r="93" s="1" customFormat="1" spans="1:12">
      <c r="A93" s="5" t="s">
        <v>397</v>
      </c>
      <c r="B93" s="5" t="s">
        <v>629</v>
      </c>
      <c r="C93" s="5" t="s">
        <v>630</v>
      </c>
      <c r="D93" s="5" t="s">
        <v>200</v>
      </c>
      <c r="E93" s="5" t="s">
        <v>201</v>
      </c>
      <c r="F93" s="5" t="s">
        <v>400</v>
      </c>
      <c r="G93" s="5" t="s">
        <v>231</v>
      </c>
      <c r="H93" s="5" t="s">
        <v>631</v>
      </c>
      <c r="I93" s="5" t="s">
        <v>529</v>
      </c>
      <c r="J93" s="5" t="s">
        <v>206</v>
      </c>
      <c r="K93" s="5" t="s">
        <v>530</v>
      </c>
      <c r="L93" s="2"/>
    </row>
    <row r="94" s="1" customFormat="1" spans="1:12">
      <c r="A94" s="5" t="s">
        <v>632</v>
      </c>
      <c r="B94" s="5" t="s">
        <v>633</v>
      </c>
      <c r="C94" s="5" t="s">
        <v>634</v>
      </c>
      <c r="D94" s="5" t="s">
        <v>200</v>
      </c>
      <c r="E94" s="5" t="s">
        <v>211</v>
      </c>
      <c r="F94" s="5" t="s">
        <v>132</v>
      </c>
      <c r="G94" s="5" t="s">
        <v>292</v>
      </c>
      <c r="H94" s="5" t="s">
        <v>635</v>
      </c>
      <c r="I94" s="5" t="s">
        <v>529</v>
      </c>
      <c r="J94" s="5" t="s">
        <v>206</v>
      </c>
      <c r="K94" s="5" t="s">
        <v>530</v>
      </c>
      <c r="L94" s="2"/>
    </row>
    <row r="95" s="1" customFormat="1" spans="1:12">
      <c r="A95" s="5" t="s">
        <v>636</v>
      </c>
      <c r="B95" s="5" t="s">
        <v>637</v>
      </c>
      <c r="C95" s="5" t="s">
        <v>638</v>
      </c>
      <c r="D95" s="5" t="s">
        <v>200</v>
      </c>
      <c r="E95" s="5" t="s">
        <v>308</v>
      </c>
      <c r="F95" s="5" t="s">
        <v>639</v>
      </c>
      <c r="G95" s="5" t="s">
        <v>292</v>
      </c>
      <c r="H95" s="5" t="s">
        <v>640</v>
      </c>
      <c r="I95" s="5" t="s">
        <v>529</v>
      </c>
      <c r="J95" s="5" t="s">
        <v>206</v>
      </c>
      <c r="K95" s="5" t="s">
        <v>530</v>
      </c>
      <c r="L95" s="2"/>
    </row>
    <row r="96" s="1" customFormat="1" spans="1:12">
      <c r="A96" s="5" t="s">
        <v>616</v>
      </c>
      <c r="B96" s="5" t="s">
        <v>641</v>
      </c>
      <c r="C96" s="5" t="s">
        <v>642</v>
      </c>
      <c r="D96" s="5" t="s">
        <v>200</v>
      </c>
      <c r="E96" s="5" t="s">
        <v>308</v>
      </c>
      <c r="F96" s="5" t="s">
        <v>619</v>
      </c>
      <c r="G96" s="5" t="s">
        <v>231</v>
      </c>
      <c r="H96" s="5" t="s">
        <v>643</v>
      </c>
      <c r="I96" s="5" t="s">
        <v>529</v>
      </c>
      <c r="J96" s="5" t="s">
        <v>206</v>
      </c>
      <c r="K96" s="5" t="s">
        <v>530</v>
      </c>
      <c r="L96" s="2"/>
    </row>
    <row r="97" s="1" customFormat="1" spans="1:12">
      <c r="A97" s="5" t="s">
        <v>241</v>
      </c>
      <c r="B97" s="5" t="s">
        <v>644</v>
      </c>
      <c r="C97" s="5" t="s">
        <v>645</v>
      </c>
      <c r="D97" s="5" t="s">
        <v>200</v>
      </c>
      <c r="E97" s="5" t="s">
        <v>201</v>
      </c>
      <c r="F97" s="5" t="s">
        <v>244</v>
      </c>
      <c r="G97" s="5" t="s">
        <v>245</v>
      </c>
      <c r="H97" s="5" t="s">
        <v>646</v>
      </c>
      <c r="I97" s="5" t="s">
        <v>529</v>
      </c>
      <c r="J97" s="5" t="s">
        <v>206</v>
      </c>
      <c r="K97" s="5" t="s">
        <v>530</v>
      </c>
      <c r="L97" s="2"/>
    </row>
    <row r="98" s="1" customFormat="1" spans="1:12">
      <c r="A98" s="5" t="s">
        <v>647</v>
      </c>
      <c r="B98" s="5" t="s">
        <v>648</v>
      </c>
      <c r="C98" s="5" t="s">
        <v>649</v>
      </c>
      <c r="D98" s="5" t="s">
        <v>200</v>
      </c>
      <c r="E98" s="5" t="s">
        <v>201</v>
      </c>
      <c r="F98" s="5" t="s">
        <v>650</v>
      </c>
      <c r="G98" s="5" t="s">
        <v>231</v>
      </c>
      <c r="H98" s="5" t="s">
        <v>651</v>
      </c>
      <c r="I98" s="5" t="s">
        <v>529</v>
      </c>
      <c r="J98" s="5" t="s">
        <v>206</v>
      </c>
      <c r="K98" s="5" t="s">
        <v>530</v>
      </c>
      <c r="L98" s="2"/>
    </row>
    <row r="99" s="1" customFormat="1" spans="1:12">
      <c r="A99" s="5" t="s">
        <v>652</v>
      </c>
      <c r="B99" s="5" t="s">
        <v>653</v>
      </c>
      <c r="C99" s="5" t="s">
        <v>654</v>
      </c>
      <c r="D99" s="5" t="s">
        <v>200</v>
      </c>
      <c r="E99" s="5" t="s">
        <v>211</v>
      </c>
      <c r="F99" s="5" t="s">
        <v>655</v>
      </c>
      <c r="G99" s="5" t="s">
        <v>292</v>
      </c>
      <c r="H99" s="5" t="s">
        <v>656</v>
      </c>
      <c r="I99" s="5" t="s">
        <v>529</v>
      </c>
      <c r="J99" s="5" t="s">
        <v>206</v>
      </c>
      <c r="K99" s="5" t="s">
        <v>530</v>
      </c>
      <c r="L99" s="2"/>
    </row>
    <row r="100" s="1" customFormat="1" spans="1:12">
      <c r="A100" s="5" t="s">
        <v>352</v>
      </c>
      <c r="B100" s="5" t="s">
        <v>657</v>
      </c>
      <c r="C100" s="5" t="s">
        <v>658</v>
      </c>
      <c r="D100" s="5" t="s">
        <v>200</v>
      </c>
      <c r="E100" s="5" t="s">
        <v>211</v>
      </c>
      <c r="F100" s="5" t="s">
        <v>355</v>
      </c>
      <c r="G100" s="5" t="s">
        <v>356</v>
      </c>
      <c r="H100" s="5" t="s">
        <v>659</v>
      </c>
      <c r="I100" s="5" t="s">
        <v>529</v>
      </c>
      <c r="J100" s="5" t="s">
        <v>206</v>
      </c>
      <c r="K100" s="5" t="s">
        <v>530</v>
      </c>
      <c r="L100" s="2"/>
    </row>
    <row r="101" s="1" customFormat="1" spans="1:12">
      <c r="A101" s="5" t="s">
        <v>660</v>
      </c>
      <c r="B101" s="5" t="s">
        <v>661</v>
      </c>
      <c r="C101" s="5" t="s">
        <v>662</v>
      </c>
      <c r="D101" s="5" t="s">
        <v>200</v>
      </c>
      <c r="E101" s="5" t="s">
        <v>201</v>
      </c>
      <c r="F101" s="5" t="s">
        <v>663</v>
      </c>
      <c r="G101" s="5" t="s">
        <v>267</v>
      </c>
      <c r="H101" s="5" t="s">
        <v>664</v>
      </c>
      <c r="I101" s="5" t="s">
        <v>529</v>
      </c>
      <c r="J101" s="5" t="s">
        <v>206</v>
      </c>
      <c r="K101" s="5" t="s">
        <v>530</v>
      </c>
      <c r="L101" s="2"/>
    </row>
    <row r="102" s="1" customFormat="1" spans="1:12">
      <c r="A102" s="5" t="s">
        <v>365</v>
      </c>
      <c r="B102" s="5" t="s">
        <v>665</v>
      </c>
      <c r="C102" s="5" t="s">
        <v>666</v>
      </c>
      <c r="D102" s="5" t="s">
        <v>200</v>
      </c>
      <c r="E102" s="5" t="s">
        <v>201</v>
      </c>
      <c r="F102" s="5" t="s">
        <v>368</v>
      </c>
      <c r="G102" s="5" t="s">
        <v>303</v>
      </c>
      <c r="H102" s="5" t="s">
        <v>667</v>
      </c>
      <c r="I102" s="5" t="s">
        <v>529</v>
      </c>
      <c r="J102" s="5" t="s">
        <v>206</v>
      </c>
      <c r="K102" s="5" t="s">
        <v>530</v>
      </c>
      <c r="L102" s="2"/>
    </row>
    <row r="103" s="1" customFormat="1" spans="1:12">
      <c r="A103" s="5" t="s">
        <v>402</v>
      </c>
      <c r="B103" s="5" t="s">
        <v>668</v>
      </c>
      <c r="C103" s="5" t="s">
        <v>669</v>
      </c>
      <c r="D103" s="5" t="s">
        <v>200</v>
      </c>
      <c r="E103" s="5" t="s">
        <v>201</v>
      </c>
      <c r="F103" s="5" t="s">
        <v>405</v>
      </c>
      <c r="G103" s="5" t="s">
        <v>406</v>
      </c>
      <c r="H103" s="5" t="s">
        <v>670</v>
      </c>
      <c r="I103" s="5" t="s">
        <v>529</v>
      </c>
      <c r="J103" s="5" t="s">
        <v>206</v>
      </c>
      <c r="K103" s="5" t="s">
        <v>530</v>
      </c>
      <c r="L103" s="2"/>
    </row>
    <row r="104" s="1" customFormat="1" spans="1:12">
      <c r="A104" s="5" t="s">
        <v>671</v>
      </c>
      <c r="B104" s="5" t="s">
        <v>672</v>
      </c>
      <c r="C104" s="5" t="s">
        <v>673</v>
      </c>
      <c r="D104" s="5" t="s">
        <v>200</v>
      </c>
      <c r="E104" s="5" t="s">
        <v>363</v>
      </c>
      <c r="F104" s="5" t="s">
        <v>674</v>
      </c>
      <c r="G104" s="5" t="s">
        <v>267</v>
      </c>
      <c r="H104" s="5" t="s">
        <v>675</v>
      </c>
      <c r="I104" s="5" t="s">
        <v>529</v>
      </c>
      <c r="J104" s="5" t="s">
        <v>206</v>
      </c>
      <c r="K104" s="5" t="s">
        <v>530</v>
      </c>
      <c r="L104" s="2"/>
    </row>
    <row r="105" s="1" customFormat="1" spans="1:12">
      <c r="A105" s="5" t="s">
        <v>592</v>
      </c>
      <c r="B105" s="5" t="s">
        <v>676</v>
      </c>
      <c r="C105" s="5" t="s">
        <v>677</v>
      </c>
      <c r="D105" s="5" t="s">
        <v>200</v>
      </c>
      <c r="E105" s="5" t="s">
        <v>201</v>
      </c>
      <c r="F105" s="5" t="s">
        <v>595</v>
      </c>
      <c r="G105" s="5" t="s">
        <v>231</v>
      </c>
      <c r="H105" s="5" t="s">
        <v>678</v>
      </c>
      <c r="I105" s="5" t="s">
        <v>529</v>
      </c>
      <c r="J105" s="5" t="s">
        <v>206</v>
      </c>
      <c r="K105" s="5" t="s">
        <v>530</v>
      </c>
      <c r="L105" s="2"/>
    </row>
    <row r="106" s="1" customFormat="1" spans="1:12">
      <c r="A106" s="5" t="s">
        <v>458</v>
      </c>
      <c r="B106" s="5" t="s">
        <v>679</v>
      </c>
      <c r="C106" s="5" t="s">
        <v>680</v>
      </c>
      <c r="D106" s="5" t="s">
        <v>200</v>
      </c>
      <c r="E106" s="5" t="s">
        <v>211</v>
      </c>
      <c r="F106" s="5" t="s">
        <v>461</v>
      </c>
      <c r="G106" s="5" t="s">
        <v>303</v>
      </c>
      <c r="H106" s="5" t="s">
        <v>681</v>
      </c>
      <c r="I106" s="5" t="s">
        <v>529</v>
      </c>
      <c r="J106" s="5" t="s">
        <v>206</v>
      </c>
      <c r="K106" s="5" t="s">
        <v>530</v>
      </c>
      <c r="L106" s="2"/>
    </row>
    <row r="107" s="1" customFormat="1" spans="1:12">
      <c r="A107" s="5" t="s">
        <v>682</v>
      </c>
      <c r="B107" s="5" t="s">
        <v>683</v>
      </c>
      <c r="C107" s="5" t="s">
        <v>684</v>
      </c>
      <c r="D107" s="5" t="s">
        <v>200</v>
      </c>
      <c r="E107" s="5" t="s">
        <v>308</v>
      </c>
      <c r="F107" s="5" t="s">
        <v>685</v>
      </c>
      <c r="G107" s="5" t="s">
        <v>322</v>
      </c>
      <c r="H107" s="5" t="s">
        <v>686</v>
      </c>
      <c r="I107" s="5" t="s">
        <v>529</v>
      </c>
      <c r="J107" s="5" t="s">
        <v>206</v>
      </c>
      <c r="K107" s="5" t="s">
        <v>530</v>
      </c>
      <c r="L107" s="2"/>
    </row>
    <row r="108" s="1" customFormat="1" spans="1:12">
      <c r="A108" s="5" t="s">
        <v>636</v>
      </c>
      <c r="B108" s="5" t="s">
        <v>687</v>
      </c>
      <c r="C108" s="5" t="s">
        <v>688</v>
      </c>
      <c r="D108" s="5" t="s">
        <v>200</v>
      </c>
      <c r="E108" s="5" t="s">
        <v>201</v>
      </c>
      <c r="F108" s="5" t="s">
        <v>639</v>
      </c>
      <c r="G108" s="5" t="s">
        <v>292</v>
      </c>
      <c r="H108" s="5" t="s">
        <v>689</v>
      </c>
      <c r="I108" s="5" t="s">
        <v>529</v>
      </c>
      <c r="J108" s="5" t="s">
        <v>206</v>
      </c>
      <c r="K108" s="5" t="s">
        <v>530</v>
      </c>
      <c r="L108" s="2"/>
    </row>
    <row r="109" s="1" customFormat="1" spans="1:12">
      <c r="A109" s="5" t="s">
        <v>468</v>
      </c>
      <c r="B109" s="5" t="s">
        <v>690</v>
      </c>
      <c r="C109" s="5" t="s">
        <v>691</v>
      </c>
      <c r="D109" s="5" t="s">
        <v>200</v>
      </c>
      <c r="E109" s="5" t="s">
        <v>211</v>
      </c>
      <c r="F109" s="5" t="s">
        <v>471</v>
      </c>
      <c r="G109" s="5" t="s">
        <v>428</v>
      </c>
      <c r="H109" s="5" t="s">
        <v>692</v>
      </c>
      <c r="I109" s="5" t="s">
        <v>529</v>
      </c>
      <c r="J109" s="5" t="s">
        <v>206</v>
      </c>
      <c r="K109" s="5" t="s">
        <v>530</v>
      </c>
      <c r="L109" s="2"/>
    </row>
    <row r="110" s="1" customFormat="1" spans="1:12">
      <c r="A110" s="5" t="s">
        <v>468</v>
      </c>
      <c r="B110" s="5" t="s">
        <v>693</v>
      </c>
      <c r="C110" s="5" t="s">
        <v>694</v>
      </c>
      <c r="D110" s="5" t="s">
        <v>200</v>
      </c>
      <c r="E110" s="5" t="s">
        <v>201</v>
      </c>
      <c r="F110" s="5" t="s">
        <v>471</v>
      </c>
      <c r="G110" s="5" t="s">
        <v>428</v>
      </c>
      <c r="H110" s="5" t="s">
        <v>695</v>
      </c>
      <c r="I110" s="5" t="s">
        <v>529</v>
      </c>
      <c r="J110" s="5" t="s">
        <v>206</v>
      </c>
      <c r="K110" s="5" t="s">
        <v>530</v>
      </c>
      <c r="L110" s="2"/>
    </row>
    <row r="111" s="1" customFormat="1" spans="1:12">
      <c r="A111" s="5" t="s">
        <v>696</v>
      </c>
      <c r="B111" s="5" t="s">
        <v>697</v>
      </c>
      <c r="C111" s="5" t="s">
        <v>698</v>
      </c>
      <c r="D111" s="5" t="s">
        <v>200</v>
      </c>
      <c r="E111" s="5" t="s">
        <v>211</v>
      </c>
      <c r="F111" s="5" t="s">
        <v>699</v>
      </c>
      <c r="G111" s="5" t="s">
        <v>428</v>
      </c>
      <c r="H111" s="5" t="s">
        <v>700</v>
      </c>
      <c r="I111" s="5" t="s">
        <v>529</v>
      </c>
      <c r="J111" s="5" t="s">
        <v>206</v>
      </c>
      <c r="K111" s="5" t="s">
        <v>530</v>
      </c>
      <c r="L111" s="2"/>
    </row>
    <row r="112" s="1" customFormat="1" spans="1:12">
      <c r="A112" s="5" t="s">
        <v>701</v>
      </c>
      <c r="B112" s="5" t="s">
        <v>702</v>
      </c>
      <c r="C112" s="5" t="s">
        <v>703</v>
      </c>
      <c r="D112" s="5" t="s">
        <v>200</v>
      </c>
      <c r="E112" s="5" t="s">
        <v>704</v>
      </c>
      <c r="F112" s="5" t="s">
        <v>705</v>
      </c>
      <c r="G112" s="5" t="s">
        <v>406</v>
      </c>
      <c r="H112" s="5" t="s">
        <v>706</v>
      </c>
      <c r="I112" s="5" t="s">
        <v>529</v>
      </c>
      <c r="J112" s="5" t="s">
        <v>206</v>
      </c>
      <c r="K112" s="5" t="s">
        <v>530</v>
      </c>
      <c r="L112" s="2"/>
    </row>
    <row r="113" s="1" customFormat="1" spans="1:12">
      <c r="A113" s="5" t="s">
        <v>376</v>
      </c>
      <c r="B113" s="5" t="s">
        <v>707</v>
      </c>
      <c r="C113" s="5" t="s">
        <v>708</v>
      </c>
      <c r="D113" s="5" t="s">
        <v>200</v>
      </c>
      <c r="E113" s="5" t="s">
        <v>308</v>
      </c>
      <c r="F113" s="5" t="s">
        <v>379</v>
      </c>
      <c r="G113" s="5" t="s">
        <v>245</v>
      </c>
      <c r="H113" s="5" t="s">
        <v>709</v>
      </c>
      <c r="I113" s="5" t="s">
        <v>529</v>
      </c>
      <c r="J113" s="5" t="s">
        <v>206</v>
      </c>
      <c r="K113" s="5" t="s">
        <v>530</v>
      </c>
      <c r="L113" s="2"/>
    </row>
    <row r="114" s="1" customFormat="1" spans="1:12">
      <c r="A114" s="5" t="s">
        <v>710</v>
      </c>
      <c r="B114" s="5" t="s">
        <v>711</v>
      </c>
      <c r="C114" s="5" t="s">
        <v>712</v>
      </c>
      <c r="D114" s="5" t="s">
        <v>200</v>
      </c>
      <c r="E114" s="5" t="s">
        <v>211</v>
      </c>
      <c r="F114" s="5" t="s">
        <v>713</v>
      </c>
      <c r="G114" s="5" t="s">
        <v>213</v>
      </c>
      <c r="H114" s="5" t="s">
        <v>714</v>
      </c>
      <c r="I114" s="5" t="s">
        <v>529</v>
      </c>
      <c r="J114" s="5" t="s">
        <v>206</v>
      </c>
      <c r="K114" s="5" t="s">
        <v>530</v>
      </c>
      <c r="L114" s="2"/>
    </row>
    <row r="115" s="1" customFormat="1" spans="1:12">
      <c r="A115" s="5" t="s">
        <v>701</v>
      </c>
      <c r="B115" s="5" t="s">
        <v>715</v>
      </c>
      <c r="C115" s="5" t="s">
        <v>716</v>
      </c>
      <c r="D115" s="5" t="s">
        <v>200</v>
      </c>
      <c r="E115" s="5" t="s">
        <v>717</v>
      </c>
      <c r="F115" s="5" t="s">
        <v>705</v>
      </c>
      <c r="G115" s="5" t="s">
        <v>406</v>
      </c>
      <c r="H115" s="5" t="s">
        <v>718</v>
      </c>
      <c r="I115" s="5" t="s">
        <v>529</v>
      </c>
      <c r="J115" s="5" t="s">
        <v>206</v>
      </c>
      <c r="K115" s="5" t="s">
        <v>530</v>
      </c>
      <c r="L115" s="2"/>
    </row>
    <row r="116" s="1" customFormat="1" spans="1:12">
      <c r="A116" s="5" t="s">
        <v>424</v>
      </c>
      <c r="B116" s="5" t="s">
        <v>719</v>
      </c>
      <c r="C116" s="5" t="s">
        <v>720</v>
      </c>
      <c r="D116" s="5" t="s">
        <v>200</v>
      </c>
      <c r="E116" s="5" t="s">
        <v>211</v>
      </c>
      <c r="F116" s="5" t="s">
        <v>427</v>
      </c>
      <c r="G116" s="5" t="s">
        <v>428</v>
      </c>
      <c r="H116" s="5" t="s">
        <v>721</v>
      </c>
      <c r="I116" s="5" t="s">
        <v>529</v>
      </c>
      <c r="J116" s="5" t="s">
        <v>206</v>
      </c>
      <c r="K116" s="5" t="s">
        <v>530</v>
      </c>
      <c r="L116" s="2"/>
    </row>
    <row r="117" s="1" customFormat="1" spans="1:12">
      <c r="A117" s="5" t="s">
        <v>722</v>
      </c>
      <c r="B117" s="5" t="s">
        <v>723</v>
      </c>
      <c r="C117" s="5" t="s">
        <v>724</v>
      </c>
      <c r="D117" s="5" t="s">
        <v>200</v>
      </c>
      <c r="E117" s="5" t="s">
        <v>211</v>
      </c>
      <c r="F117" s="5" t="s">
        <v>725</v>
      </c>
      <c r="G117" s="5" t="s">
        <v>322</v>
      </c>
      <c r="H117" s="5" t="s">
        <v>726</v>
      </c>
      <c r="I117" s="5" t="s">
        <v>529</v>
      </c>
      <c r="J117" s="5" t="s">
        <v>206</v>
      </c>
      <c r="K117" s="5" t="s">
        <v>530</v>
      </c>
      <c r="L117" s="2"/>
    </row>
    <row r="118" s="1" customFormat="1" spans="1:12">
      <c r="A118" s="5" t="s">
        <v>592</v>
      </c>
      <c r="B118" s="5" t="s">
        <v>727</v>
      </c>
      <c r="C118" s="5" t="s">
        <v>728</v>
      </c>
      <c r="D118" s="5" t="s">
        <v>200</v>
      </c>
      <c r="E118" s="5" t="s">
        <v>201</v>
      </c>
      <c r="F118" s="5" t="s">
        <v>595</v>
      </c>
      <c r="G118" s="5" t="s">
        <v>231</v>
      </c>
      <c r="H118" s="5" t="s">
        <v>729</v>
      </c>
      <c r="I118" s="5" t="s">
        <v>529</v>
      </c>
      <c r="J118" s="5" t="s">
        <v>206</v>
      </c>
      <c r="K118" s="5" t="s">
        <v>530</v>
      </c>
      <c r="L118" s="2"/>
    </row>
    <row r="119" s="1" customFormat="1" spans="1:12">
      <c r="A119" s="5" t="s">
        <v>730</v>
      </c>
      <c r="B119" s="5" t="s">
        <v>731</v>
      </c>
      <c r="C119" s="5" t="s">
        <v>732</v>
      </c>
      <c r="D119" s="5" t="s">
        <v>200</v>
      </c>
      <c r="E119" s="5" t="s">
        <v>211</v>
      </c>
      <c r="F119" s="5" t="s">
        <v>733</v>
      </c>
      <c r="G119" s="5" t="s">
        <v>213</v>
      </c>
      <c r="H119" s="5" t="s">
        <v>734</v>
      </c>
      <c r="I119" s="5" t="s">
        <v>529</v>
      </c>
      <c r="J119" s="5" t="s">
        <v>206</v>
      </c>
      <c r="K119" s="5" t="s">
        <v>530</v>
      </c>
      <c r="L119" s="2"/>
    </row>
    <row r="120" s="1" customFormat="1" spans="1:12">
      <c r="A120" s="5" t="s">
        <v>611</v>
      </c>
      <c r="B120" s="5" t="s">
        <v>735</v>
      </c>
      <c r="C120" s="5" t="s">
        <v>736</v>
      </c>
      <c r="D120" s="5" t="s">
        <v>200</v>
      </c>
      <c r="E120" s="5" t="s">
        <v>201</v>
      </c>
      <c r="F120" s="5" t="s">
        <v>614</v>
      </c>
      <c r="G120" s="5" t="s">
        <v>231</v>
      </c>
      <c r="H120" s="5" t="s">
        <v>737</v>
      </c>
      <c r="I120" s="5" t="s">
        <v>529</v>
      </c>
      <c r="J120" s="5" t="s">
        <v>206</v>
      </c>
      <c r="K120" s="5" t="s">
        <v>530</v>
      </c>
      <c r="L120" s="2"/>
    </row>
    <row r="121" s="1" customFormat="1" spans="1:12">
      <c r="A121" s="5" t="s">
        <v>738</v>
      </c>
      <c r="B121" s="5" t="s">
        <v>739</v>
      </c>
      <c r="C121" s="5" t="s">
        <v>740</v>
      </c>
      <c r="D121" s="5" t="s">
        <v>200</v>
      </c>
      <c r="E121" s="5" t="s">
        <v>201</v>
      </c>
      <c r="F121" s="5" t="s">
        <v>741</v>
      </c>
      <c r="G121" s="5" t="s">
        <v>213</v>
      </c>
      <c r="H121" s="5" t="s">
        <v>742</v>
      </c>
      <c r="I121" s="5" t="s">
        <v>529</v>
      </c>
      <c r="J121" s="5" t="s">
        <v>206</v>
      </c>
      <c r="K121" s="5" t="s">
        <v>530</v>
      </c>
      <c r="L121" s="2"/>
    </row>
    <row r="122" s="1" customFormat="1" spans="1:12">
      <c r="A122" s="5" t="s">
        <v>743</v>
      </c>
      <c r="B122" s="5" t="s">
        <v>744</v>
      </c>
      <c r="C122" s="5" t="s">
        <v>745</v>
      </c>
      <c r="D122" s="5" t="s">
        <v>200</v>
      </c>
      <c r="E122" s="5" t="s">
        <v>211</v>
      </c>
      <c r="F122" s="5" t="s">
        <v>131</v>
      </c>
      <c r="G122" s="5" t="s">
        <v>292</v>
      </c>
      <c r="H122" s="5" t="s">
        <v>746</v>
      </c>
      <c r="I122" s="5" t="s">
        <v>529</v>
      </c>
      <c r="J122" s="5" t="s">
        <v>206</v>
      </c>
      <c r="K122" s="5" t="s">
        <v>530</v>
      </c>
      <c r="L122" s="2"/>
    </row>
    <row r="123" s="1" customFormat="1" spans="1:12">
      <c r="A123" s="5" t="s">
        <v>227</v>
      </c>
      <c r="B123" s="5" t="s">
        <v>747</v>
      </c>
      <c r="C123" s="5" t="s">
        <v>748</v>
      </c>
      <c r="D123" s="5" t="s">
        <v>200</v>
      </c>
      <c r="E123" s="5" t="s">
        <v>201</v>
      </c>
      <c r="F123" s="5" t="s">
        <v>230</v>
      </c>
      <c r="G123" s="5" t="s">
        <v>231</v>
      </c>
      <c r="H123" s="5" t="s">
        <v>749</v>
      </c>
      <c r="I123" s="5" t="s">
        <v>529</v>
      </c>
      <c r="J123" s="5" t="s">
        <v>206</v>
      </c>
      <c r="K123" s="5" t="s">
        <v>530</v>
      </c>
      <c r="L123" s="2"/>
    </row>
    <row r="124" s="1" customFormat="1" spans="1:12">
      <c r="A124" s="5" t="s">
        <v>611</v>
      </c>
      <c r="B124" s="5" t="s">
        <v>750</v>
      </c>
      <c r="C124" s="5" t="s">
        <v>751</v>
      </c>
      <c r="D124" s="5" t="s">
        <v>200</v>
      </c>
      <c r="E124" s="5" t="s">
        <v>211</v>
      </c>
      <c r="F124" s="5" t="s">
        <v>614</v>
      </c>
      <c r="G124" s="5" t="s">
        <v>231</v>
      </c>
      <c r="H124" s="5" t="s">
        <v>752</v>
      </c>
      <c r="I124" s="5" t="s">
        <v>529</v>
      </c>
      <c r="J124" s="5" t="s">
        <v>206</v>
      </c>
      <c r="K124" s="5" t="s">
        <v>530</v>
      </c>
      <c r="L124" s="2"/>
    </row>
    <row r="125" s="1" customFormat="1" spans="1:12">
      <c r="A125" s="5" t="s">
        <v>753</v>
      </c>
      <c r="B125" s="5" t="s">
        <v>754</v>
      </c>
      <c r="C125" s="5" t="s">
        <v>755</v>
      </c>
      <c r="D125" s="5" t="s">
        <v>200</v>
      </c>
      <c r="E125" s="5" t="s">
        <v>201</v>
      </c>
      <c r="F125" s="5" t="s">
        <v>756</v>
      </c>
      <c r="G125" s="5" t="s">
        <v>245</v>
      </c>
      <c r="H125" s="5" t="s">
        <v>757</v>
      </c>
      <c r="I125" s="5" t="s">
        <v>529</v>
      </c>
      <c r="J125" s="5" t="s">
        <v>206</v>
      </c>
      <c r="K125" s="5" t="s">
        <v>530</v>
      </c>
      <c r="L125" s="2"/>
    </row>
    <row r="126" s="1" customFormat="1" spans="1:12">
      <c r="A126" s="5" t="s">
        <v>758</v>
      </c>
      <c r="B126" s="5" t="s">
        <v>759</v>
      </c>
      <c r="C126" s="5" t="s">
        <v>760</v>
      </c>
      <c r="D126" s="5" t="s">
        <v>200</v>
      </c>
      <c r="E126" s="5" t="s">
        <v>363</v>
      </c>
      <c r="F126" s="5" t="s">
        <v>761</v>
      </c>
      <c r="G126" s="5" t="s">
        <v>322</v>
      </c>
      <c r="H126" s="5" t="s">
        <v>762</v>
      </c>
      <c r="I126" s="5" t="s">
        <v>529</v>
      </c>
      <c r="J126" s="5" t="s">
        <v>206</v>
      </c>
      <c r="K126" s="5" t="s">
        <v>530</v>
      </c>
      <c r="L126" s="2"/>
    </row>
    <row r="127" s="1" customFormat="1" spans="1:12">
      <c r="A127" s="5" t="s">
        <v>592</v>
      </c>
      <c r="B127" s="5" t="s">
        <v>763</v>
      </c>
      <c r="C127" s="5" t="s">
        <v>764</v>
      </c>
      <c r="D127" s="5" t="s">
        <v>200</v>
      </c>
      <c r="E127" s="5" t="s">
        <v>201</v>
      </c>
      <c r="F127" s="5" t="s">
        <v>595</v>
      </c>
      <c r="G127" s="5" t="s">
        <v>231</v>
      </c>
      <c r="H127" s="5" t="s">
        <v>765</v>
      </c>
      <c r="I127" s="5" t="s">
        <v>529</v>
      </c>
      <c r="J127" s="5" t="s">
        <v>206</v>
      </c>
      <c r="K127" s="5" t="s">
        <v>530</v>
      </c>
      <c r="L127" s="2"/>
    </row>
    <row r="128" s="1" customFormat="1" spans="1:12">
      <c r="A128" s="5" t="s">
        <v>682</v>
      </c>
      <c r="B128" s="5" t="s">
        <v>766</v>
      </c>
      <c r="C128" s="5" t="s">
        <v>767</v>
      </c>
      <c r="D128" s="5" t="s">
        <v>200</v>
      </c>
      <c r="E128" s="5" t="s">
        <v>201</v>
      </c>
      <c r="F128" s="5" t="s">
        <v>685</v>
      </c>
      <c r="G128" s="5" t="s">
        <v>322</v>
      </c>
      <c r="H128" s="5" t="s">
        <v>768</v>
      </c>
      <c r="I128" s="5" t="s">
        <v>529</v>
      </c>
      <c r="J128" s="5" t="s">
        <v>206</v>
      </c>
      <c r="K128" s="5" t="s">
        <v>530</v>
      </c>
      <c r="L128" s="2"/>
    </row>
    <row r="129" s="1" customFormat="1" spans="1:12">
      <c r="A129" s="5" t="s">
        <v>458</v>
      </c>
      <c r="B129" s="5" t="s">
        <v>769</v>
      </c>
      <c r="C129" s="5" t="s">
        <v>770</v>
      </c>
      <c r="D129" s="5" t="s">
        <v>200</v>
      </c>
      <c r="E129" s="5" t="s">
        <v>201</v>
      </c>
      <c r="F129" s="5" t="s">
        <v>461</v>
      </c>
      <c r="G129" s="5" t="s">
        <v>303</v>
      </c>
      <c r="H129" s="5" t="s">
        <v>771</v>
      </c>
      <c r="I129" s="5" t="s">
        <v>529</v>
      </c>
      <c r="J129" s="5" t="s">
        <v>206</v>
      </c>
      <c r="K129" s="5" t="s">
        <v>530</v>
      </c>
      <c r="L129" s="2"/>
    </row>
    <row r="130" s="1" customFormat="1" spans="1:12">
      <c r="A130" s="5" t="s">
        <v>772</v>
      </c>
      <c r="B130" s="5" t="s">
        <v>773</v>
      </c>
      <c r="C130" s="5" t="s">
        <v>774</v>
      </c>
      <c r="D130" s="5" t="s">
        <v>200</v>
      </c>
      <c r="E130" s="5" t="s">
        <v>211</v>
      </c>
      <c r="F130" s="5" t="s">
        <v>775</v>
      </c>
      <c r="G130" s="5" t="s">
        <v>316</v>
      </c>
      <c r="H130" s="5" t="s">
        <v>776</v>
      </c>
      <c r="I130" s="5" t="s">
        <v>529</v>
      </c>
      <c r="J130" s="5" t="s">
        <v>206</v>
      </c>
      <c r="K130" s="5" t="s">
        <v>530</v>
      </c>
      <c r="L130" s="2"/>
    </row>
    <row r="131" s="1" customFormat="1" spans="1:12">
      <c r="A131" s="5" t="s">
        <v>777</v>
      </c>
      <c r="B131" s="5" t="s">
        <v>778</v>
      </c>
      <c r="C131" s="5" t="s">
        <v>779</v>
      </c>
      <c r="D131" s="5" t="s">
        <v>200</v>
      </c>
      <c r="E131" s="5" t="s">
        <v>201</v>
      </c>
      <c r="F131" s="5" t="s">
        <v>780</v>
      </c>
      <c r="G131" s="5" t="s">
        <v>292</v>
      </c>
      <c r="H131" s="5" t="s">
        <v>781</v>
      </c>
      <c r="I131" s="5" t="s">
        <v>529</v>
      </c>
      <c r="J131" s="5" t="s">
        <v>206</v>
      </c>
      <c r="K131" s="5" t="s">
        <v>530</v>
      </c>
      <c r="L131" s="2"/>
    </row>
    <row r="132" s="1" customFormat="1" spans="1:12">
      <c r="A132" s="5" t="s">
        <v>782</v>
      </c>
      <c r="B132" s="5" t="s">
        <v>783</v>
      </c>
      <c r="C132" s="5" t="s">
        <v>784</v>
      </c>
      <c r="D132" s="5" t="s">
        <v>200</v>
      </c>
      <c r="E132" s="5" t="s">
        <v>211</v>
      </c>
      <c r="F132" s="5" t="s">
        <v>785</v>
      </c>
      <c r="G132" s="5" t="s">
        <v>231</v>
      </c>
      <c r="H132" s="5" t="s">
        <v>786</v>
      </c>
      <c r="I132" s="5" t="s">
        <v>529</v>
      </c>
      <c r="J132" s="5" t="s">
        <v>206</v>
      </c>
      <c r="K132" s="5" t="s">
        <v>530</v>
      </c>
      <c r="L132" s="2"/>
    </row>
    <row r="133" s="1" customFormat="1" spans="1:12">
      <c r="A133" s="5" t="s">
        <v>558</v>
      </c>
      <c r="B133" s="5" t="s">
        <v>787</v>
      </c>
      <c r="C133" s="5" t="s">
        <v>788</v>
      </c>
      <c r="D133" s="5" t="s">
        <v>200</v>
      </c>
      <c r="E133" s="5" t="s">
        <v>211</v>
      </c>
      <c r="F133" s="5" t="s">
        <v>561</v>
      </c>
      <c r="G133" s="5" t="s">
        <v>245</v>
      </c>
      <c r="H133" s="5" t="s">
        <v>789</v>
      </c>
      <c r="I133" s="5" t="s">
        <v>529</v>
      </c>
      <c r="J133" s="5" t="s">
        <v>206</v>
      </c>
      <c r="K133" s="5" t="s">
        <v>530</v>
      </c>
      <c r="L133" s="2"/>
    </row>
    <row r="134" s="1" customFormat="1" spans="1:12">
      <c r="A134" s="5" t="s">
        <v>790</v>
      </c>
      <c r="B134" s="5" t="s">
        <v>791</v>
      </c>
      <c r="C134" s="5" t="s">
        <v>792</v>
      </c>
      <c r="D134" s="5" t="s">
        <v>200</v>
      </c>
      <c r="E134" s="5" t="s">
        <v>308</v>
      </c>
      <c r="F134" s="5" t="s">
        <v>793</v>
      </c>
      <c r="G134" s="5" t="s">
        <v>261</v>
      </c>
      <c r="H134" s="5" t="s">
        <v>794</v>
      </c>
      <c r="I134" s="5" t="s">
        <v>529</v>
      </c>
      <c r="J134" s="5" t="s">
        <v>206</v>
      </c>
      <c r="K134" s="5" t="s">
        <v>530</v>
      </c>
      <c r="L134" s="2"/>
    </row>
    <row r="135" s="1" customFormat="1" spans="1:12">
      <c r="A135" s="5" t="s">
        <v>305</v>
      </c>
      <c r="B135" s="5" t="s">
        <v>795</v>
      </c>
      <c r="C135" s="5" t="s">
        <v>796</v>
      </c>
      <c r="D135" s="5" t="s">
        <v>200</v>
      </c>
      <c r="E135" s="5" t="s">
        <v>211</v>
      </c>
      <c r="F135" s="5" t="s">
        <v>309</v>
      </c>
      <c r="G135" s="5" t="s">
        <v>213</v>
      </c>
      <c r="H135" s="5" t="s">
        <v>797</v>
      </c>
      <c r="I135" s="5" t="s">
        <v>529</v>
      </c>
      <c r="J135" s="5" t="s">
        <v>206</v>
      </c>
      <c r="K135" s="5" t="s">
        <v>530</v>
      </c>
      <c r="L135" s="2"/>
    </row>
    <row r="136" s="1" customFormat="1" spans="1:12">
      <c r="A136" s="5" t="s">
        <v>424</v>
      </c>
      <c r="B136" s="5" t="s">
        <v>798</v>
      </c>
      <c r="C136" s="5" t="s">
        <v>799</v>
      </c>
      <c r="D136" s="5" t="s">
        <v>200</v>
      </c>
      <c r="E136" s="5" t="s">
        <v>201</v>
      </c>
      <c r="F136" s="5" t="s">
        <v>427</v>
      </c>
      <c r="G136" s="5" t="s">
        <v>428</v>
      </c>
      <c r="H136" s="5" t="s">
        <v>800</v>
      </c>
      <c r="I136" s="5" t="s">
        <v>529</v>
      </c>
      <c r="J136" s="5" t="s">
        <v>206</v>
      </c>
      <c r="K136" s="5" t="s">
        <v>530</v>
      </c>
      <c r="L136" s="2"/>
    </row>
    <row r="137" s="1" customFormat="1" spans="1:12">
      <c r="A137" s="5" t="s">
        <v>801</v>
      </c>
      <c r="B137" s="5" t="s">
        <v>802</v>
      </c>
      <c r="C137" s="5" t="s">
        <v>803</v>
      </c>
      <c r="D137" s="5" t="s">
        <v>200</v>
      </c>
      <c r="E137" s="5" t="s">
        <v>211</v>
      </c>
      <c r="F137" s="5" t="s">
        <v>804</v>
      </c>
      <c r="G137" s="5" t="s">
        <v>231</v>
      </c>
      <c r="H137" s="5" t="s">
        <v>805</v>
      </c>
      <c r="I137" s="5" t="s">
        <v>529</v>
      </c>
      <c r="J137" s="5" t="s">
        <v>206</v>
      </c>
      <c r="K137" s="5" t="s">
        <v>530</v>
      </c>
      <c r="L137" s="2"/>
    </row>
    <row r="138" s="1" customFormat="1" spans="1:12">
      <c r="A138" s="5" t="s">
        <v>563</v>
      </c>
      <c r="B138" s="5" t="s">
        <v>806</v>
      </c>
      <c r="C138" s="5" t="s">
        <v>807</v>
      </c>
      <c r="D138" s="5" t="s">
        <v>200</v>
      </c>
      <c r="E138" s="5" t="s">
        <v>201</v>
      </c>
      <c r="F138" s="5" t="s">
        <v>566</v>
      </c>
      <c r="G138" s="5" t="s">
        <v>406</v>
      </c>
      <c r="H138" s="5" t="s">
        <v>808</v>
      </c>
      <c r="I138" s="5" t="s">
        <v>529</v>
      </c>
      <c r="J138" s="5" t="s">
        <v>206</v>
      </c>
      <c r="K138" s="5" t="s">
        <v>530</v>
      </c>
      <c r="L138" s="2"/>
    </row>
    <row r="139" s="1" customFormat="1" spans="1:12">
      <c r="A139" s="5" t="s">
        <v>809</v>
      </c>
      <c r="B139" s="5" t="s">
        <v>810</v>
      </c>
      <c r="C139" s="5" t="s">
        <v>811</v>
      </c>
      <c r="D139" s="5" t="s">
        <v>200</v>
      </c>
      <c r="E139" s="5" t="s">
        <v>211</v>
      </c>
      <c r="F139" s="5" t="s">
        <v>812</v>
      </c>
      <c r="G139" s="5" t="s">
        <v>245</v>
      </c>
      <c r="H139" s="5" t="s">
        <v>813</v>
      </c>
      <c r="I139" s="5" t="s">
        <v>529</v>
      </c>
      <c r="J139" s="5" t="s">
        <v>206</v>
      </c>
      <c r="K139" s="5" t="s">
        <v>530</v>
      </c>
      <c r="L139" s="2"/>
    </row>
    <row r="140" s="1" customFormat="1" spans="1:12">
      <c r="A140" s="5" t="s">
        <v>216</v>
      </c>
      <c r="B140" s="5" t="s">
        <v>814</v>
      </c>
      <c r="C140" s="5" t="s">
        <v>815</v>
      </c>
      <c r="D140" s="5" t="s">
        <v>200</v>
      </c>
      <c r="E140" s="5" t="s">
        <v>201</v>
      </c>
      <c r="F140" s="5" t="s">
        <v>219</v>
      </c>
      <c r="G140" s="5" t="s">
        <v>213</v>
      </c>
      <c r="H140" s="5" t="s">
        <v>816</v>
      </c>
      <c r="I140" s="5" t="s">
        <v>529</v>
      </c>
      <c r="J140" s="5" t="s">
        <v>206</v>
      </c>
      <c r="K140" s="5" t="s">
        <v>530</v>
      </c>
      <c r="L140" s="2"/>
    </row>
    <row r="141" s="1" customFormat="1" spans="1:12">
      <c r="A141" s="5" t="s">
        <v>611</v>
      </c>
      <c r="B141" s="5" t="s">
        <v>817</v>
      </c>
      <c r="C141" s="5" t="s">
        <v>818</v>
      </c>
      <c r="D141" s="5" t="s">
        <v>200</v>
      </c>
      <c r="E141" s="5" t="s">
        <v>704</v>
      </c>
      <c r="F141" s="5" t="s">
        <v>614</v>
      </c>
      <c r="G141" s="5" t="s">
        <v>231</v>
      </c>
      <c r="H141" s="5" t="s">
        <v>819</v>
      </c>
      <c r="I141" s="5" t="s">
        <v>529</v>
      </c>
      <c r="J141" s="5" t="s">
        <v>206</v>
      </c>
      <c r="K141" s="5" t="s">
        <v>530</v>
      </c>
      <c r="L141" s="2"/>
    </row>
    <row r="142" s="1" customFormat="1" spans="1:12">
      <c r="A142" s="5" t="s">
        <v>696</v>
      </c>
      <c r="B142" s="5" t="s">
        <v>820</v>
      </c>
      <c r="C142" s="5" t="s">
        <v>821</v>
      </c>
      <c r="D142" s="5" t="s">
        <v>200</v>
      </c>
      <c r="E142" s="5" t="s">
        <v>211</v>
      </c>
      <c r="F142" s="5" t="s">
        <v>699</v>
      </c>
      <c r="G142" s="5" t="s">
        <v>428</v>
      </c>
      <c r="H142" s="5" t="s">
        <v>822</v>
      </c>
      <c r="I142" s="5" t="s">
        <v>529</v>
      </c>
      <c r="J142" s="5" t="s">
        <v>206</v>
      </c>
      <c r="K142" s="5" t="s">
        <v>530</v>
      </c>
      <c r="L142" s="2"/>
    </row>
    <row r="143" s="1" customFormat="1" spans="1:12">
      <c r="A143" s="5" t="s">
        <v>823</v>
      </c>
      <c r="B143" s="5" t="s">
        <v>824</v>
      </c>
      <c r="C143" s="5" t="s">
        <v>825</v>
      </c>
      <c r="D143" s="5" t="s">
        <v>200</v>
      </c>
      <c r="E143" s="5" t="s">
        <v>211</v>
      </c>
      <c r="F143" s="5" t="s">
        <v>826</v>
      </c>
      <c r="G143" s="5" t="s">
        <v>428</v>
      </c>
      <c r="H143" s="5" t="s">
        <v>827</v>
      </c>
      <c r="I143" s="5" t="s">
        <v>529</v>
      </c>
      <c r="J143" s="5" t="s">
        <v>206</v>
      </c>
      <c r="K143" s="5" t="s">
        <v>530</v>
      </c>
      <c r="L143" s="2"/>
    </row>
    <row r="144" s="1" customFormat="1" spans="1:12">
      <c r="A144" s="5" t="s">
        <v>753</v>
      </c>
      <c r="B144" s="5" t="s">
        <v>828</v>
      </c>
      <c r="C144" s="5" t="s">
        <v>829</v>
      </c>
      <c r="D144" s="5" t="s">
        <v>200</v>
      </c>
      <c r="E144" s="5" t="s">
        <v>211</v>
      </c>
      <c r="F144" s="5" t="s">
        <v>756</v>
      </c>
      <c r="G144" s="5" t="s">
        <v>245</v>
      </c>
      <c r="H144" s="5" t="s">
        <v>830</v>
      </c>
      <c r="I144" s="5" t="s">
        <v>529</v>
      </c>
      <c r="J144" s="5" t="s">
        <v>206</v>
      </c>
      <c r="K144" s="5" t="s">
        <v>530</v>
      </c>
      <c r="L144" s="2"/>
    </row>
    <row r="145" s="1" customFormat="1" spans="1:12">
      <c r="A145" s="5" t="s">
        <v>536</v>
      </c>
      <c r="B145" s="5" t="s">
        <v>831</v>
      </c>
      <c r="C145" s="5" t="s">
        <v>832</v>
      </c>
      <c r="D145" s="5" t="s">
        <v>200</v>
      </c>
      <c r="E145" s="5" t="s">
        <v>363</v>
      </c>
      <c r="F145" s="5" t="s">
        <v>539</v>
      </c>
      <c r="G145" s="5" t="s">
        <v>231</v>
      </c>
      <c r="H145" s="5" t="s">
        <v>833</v>
      </c>
      <c r="I145" s="5" t="s">
        <v>529</v>
      </c>
      <c r="J145" s="5" t="s">
        <v>206</v>
      </c>
      <c r="K145" s="5" t="s">
        <v>530</v>
      </c>
      <c r="L145" s="2"/>
    </row>
    <row r="146" s="1" customFormat="1" spans="1:12">
      <c r="A146" s="5" t="s">
        <v>834</v>
      </c>
      <c r="B146" s="5" t="s">
        <v>835</v>
      </c>
      <c r="C146" s="5" t="s">
        <v>836</v>
      </c>
      <c r="D146" s="5" t="s">
        <v>200</v>
      </c>
      <c r="E146" s="5" t="s">
        <v>201</v>
      </c>
      <c r="F146" s="5" t="s">
        <v>837</v>
      </c>
      <c r="G146" s="5" t="s">
        <v>245</v>
      </c>
      <c r="H146" s="5" t="s">
        <v>838</v>
      </c>
      <c r="I146" s="5" t="s">
        <v>529</v>
      </c>
      <c r="J146" s="5" t="s">
        <v>206</v>
      </c>
      <c r="K146" s="5" t="s">
        <v>530</v>
      </c>
      <c r="L146" s="2"/>
    </row>
    <row r="147" s="1" customFormat="1" spans="1:12">
      <c r="A147" s="5" t="s">
        <v>722</v>
      </c>
      <c r="B147" s="5" t="s">
        <v>839</v>
      </c>
      <c r="C147" s="5" t="s">
        <v>840</v>
      </c>
      <c r="D147" s="5" t="s">
        <v>200</v>
      </c>
      <c r="E147" s="5" t="s">
        <v>201</v>
      </c>
      <c r="F147" s="5" t="s">
        <v>725</v>
      </c>
      <c r="G147" s="5" t="s">
        <v>322</v>
      </c>
      <c r="H147" s="5" t="s">
        <v>841</v>
      </c>
      <c r="I147" s="5" t="s">
        <v>529</v>
      </c>
      <c r="J147" s="5" t="s">
        <v>206</v>
      </c>
      <c r="K147" s="5" t="s">
        <v>530</v>
      </c>
      <c r="L147" s="2"/>
    </row>
    <row r="148" s="1" customFormat="1" spans="1:12">
      <c r="A148" s="5" t="s">
        <v>376</v>
      </c>
      <c r="B148" s="5" t="s">
        <v>842</v>
      </c>
      <c r="C148" s="5" t="s">
        <v>843</v>
      </c>
      <c r="D148" s="5" t="s">
        <v>200</v>
      </c>
      <c r="E148" s="5" t="s">
        <v>211</v>
      </c>
      <c r="F148" s="5" t="s">
        <v>379</v>
      </c>
      <c r="G148" s="5" t="s">
        <v>245</v>
      </c>
      <c r="H148" s="5" t="s">
        <v>844</v>
      </c>
      <c r="I148" s="5" t="s">
        <v>529</v>
      </c>
      <c r="J148" s="5" t="s">
        <v>206</v>
      </c>
      <c r="K148" s="5" t="s">
        <v>530</v>
      </c>
      <c r="L148" s="2"/>
    </row>
    <row r="149" s="1" customFormat="1" spans="1:12">
      <c r="A149" s="5" t="s">
        <v>278</v>
      </c>
      <c r="B149" s="5" t="s">
        <v>845</v>
      </c>
      <c r="C149" s="5" t="s">
        <v>846</v>
      </c>
      <c r="D149" s="5" t="s">
        <v>200</v>
      </c>
      <c r="E149" s="5" t="s">
        <v>201</v>
      </c>
      <c r="F149" s="5" t="s">
        <v>281</v>
      </c>
      <c r="G149" s="5" t="s">
        <v>231</v>
      </c>
      <c r="H149" s="5" t="s">
        <v>847</v>
      </c>
      <c r="I149" s="5" t="s">
        <v>529</v>
      </c>
      <c r="J149" s="5" t="s">
        <v>206</v>
      </c>
      <c r="K149" s="5" t="s">
        <v>530</v>
      </c>
      <c r="L149" s="2"/>
    </row>
    <row r="150" s="1" customFormat="1" spans="1:12">
      <c r="A150" s="5" t="s">
        <v>521</v>
      </c>
      <c r="B150" s="5" t="s">
        <v>848</v>
      </c>
      <c r="C150" s="5" t="s">
        <v>849</v>
      </c>
      <c r="D150" s="5" t="s">
        <v>200</v>
      </c>
      <c r="E150" s="5" t="s">
        <v>211</v>
      </c>
      <c r="F150" s="5" t="s">
        <v>524</v>
      </c>
      <c r="G150" s="5" t="s">
        <v>428</v>
      </c>
      <c r="H150" s="5" t="s">
        <v>850</v>
      </c>
      <c r="I150" s="5" t="s">
        <v>529</v>
      </c>
      <c r="J150" s="5" t="s">
        <v>206</v>
      </c>
      <c r="K150" s="5" t="s">
        <v>530</v>
      </c>
      <c r="L150" s="2"/>
    </row>
    <row r="151" s="1" customFormat="1" spans="1:12">
      <c r="A151" s="5" t="s">
        <v>652</v>
      </c>
      <c r="B151" s="5" t="s">
        <v>851</v>
      </c>
      <c r="C151" s="5" t="s">
        <v>852</v>
      </c>
      <c r="D151" s="5" t="s">
        <v>200</v>
      </c>
      <c r="E151" s="5" t="s">
        <v>201</v>
      </c>
      <c r="F151" s="5" t="s">
        <v>655</v>
      </c>
      <c r="G151" s="5" t="s">
        <v>292</v>
      </c>
      <c r="H151" s="5" t="s">
        <v>853</v>
      </c>
      <c r="I151" s="5" t="s">
        <v>529</v>
      </c>
      <c r="J151" s="5" t="s">
        <v>206</v>
      </c>
      <c r="K151" s="5" t="s">
        <v>530</v>
      </c>
      <c r="L151" s="2"/>
    </row>
    <row r="152" s="1" customFormat="1" spans="1:12">
      <c r="A152" s="5" t="s">
        <v>790</v>
      </c>
      <c r="B152" s="5" t="s">
        <v>854</v>
      </c>
      <c r="C152" s="5" t="s">
        <v>855</v>
      </c>
      <c r="D152" s="5" t="s">
        <v>200</v>
      </c>
      <c r="E152" s="5" t="s">
        <v>201</v>
      </c>
      <c r="F152" s="5" t="s">
        <v>793</v>
      </c>
      <c r="G152" s="5" t="s">
        <v>261</v>
      </c>
      <c r="H152" s="5" t="s">
        <v>856</v>
      </c>
      <c r="I152" s="5" t="s">
        <v>529</v>
      </c>
      <c r="J152" s="5" t="s">
        <v>206</v>
      </c>
      <c r="K152" s="5" t="s">
        <v>530</v>
      </c>
      <c r="L152" s="2"/>
    </row>
    <row r="153" s="1" customFormat="1" spans="1:12">
      <c r="A153" s="5" t="s">
        <v>857</v>
      </c>
      <c r="B153" s="5" t="s">
        <v>858</v>
      </c>
      <c r="C153" s="5" t="s">
        <v>859</v>
      </c>
      <c r="D153" s="5" t="s">
        <v>200</v>
      </c>
      <c r="E153" s="5" t="s">
        <v>211</v>
      </c>
      <c r="F153" s="5" t="s">
        <v>860</v>
      </c>
      <c r="G153" s="5" t="s">
        <v>303</v>
      </c>
      <c r="H153" s="5" t="s">
        <v>861</v>
      </c>
      <c r="I153" s="5" t="s">
        <v>529</v>
      </c>
      <c r="J153" s="5" t="s">
        <v>206</v>
      </c>
      <c r="K153" s="5" t="s">
        <v>530</v>
      </c>
      <c r="L153" s="2"/>
    </row>
    <row r="154" s="1" customFormat="1" spans="1:12">
      <c r="A154" s="5" t="s">
        <v>636</v>
      </c>
      <c r="B154" s="5" t="s">
        <v>862</v>
      </c>
      <c r="C154" s="5" t="s">
        <v>863</v>
      </c>
      <c r="D154" s="5" t="s">
        <v>200</v>
      </c>
      <c r="E154" s="5" t="s">
        <v>201</v>
      </c>
      <c r="F154" s="5" t="s">
        <v>639</v>
      </c>
      <c r="G154" s="5" t="s">
        <v>292</v>
      </c>
      <c r="H154" s="5" t="s">
        <v>864</v>
      </c>
      <c r="I154" s="5" t="s">
        <v>529</v>
      </c>
      <c r="J154" s="5" t="s">
        <v>206</v>
      </c>
      <c r="K154" s="5" t="s">
        <v>530</v>
      </c>
      <c r="L154" s="2"/>
    </row>
    <row r="155" s="1" customFormat="1" spans="1:12">
      <c r="A155" s="5" t="s">
        <v>337</v>
      </c>
      <c r="B155" s="5" t="s">
        <v>865</v>
      </c>
      <c r="C155" s="5" t="s">
        <v>866</v>
      </c>
      <c r="D155" s="5" t="s">
        <v>200</v>
      </c>
      <c r="E155" s="5" t="s">
        <v>201</v>
      </c>
      <c r="F155" s="5" t="s">
        <v>340</v>
      </c>
      <c r="G155" s="5" t="s">
        <v>203</v>
      </c>
      <c r="H155" s="5" t="s">
        <v>867</v>
      </c>
      <c r="I155" s="5" t="s">
        <v>529</v>
      </c>
      <c r="J155" s="5" t="s">
        <v>206</v>
      </c>
      <c r="K155" s="5" t="s">
        <v>530</v>
      </c>
      <c r="L155" s="2"/>
    </row>
    <row r="156" s="1" customFormat="1" spans="1:12">
      <c r="A156" s="5" t="s">
        <v>753</v>
      </c>
      <c r="B156" s="5" t="s">
        <v>868</v>
      </c>
      <c r="C156" s="5" t="s">
        <v>869</v>
      </c>
      <c r="D156" s="5" t="s">
        <v>200</v>
      </c>
      <c r="E156" s="5" t="s">
        <v>308</v>
      </c>
      <c r="F156" s="5" t="s">
        <v>756</v>
      </c>
      <c r="G156" s="5" t="s">
        <v>245</v>
      </c>
      <c r="H156" s="5" t="s">
        <v>870</v>
      </c>
      <c r="I156" s="5" t="s">
        <v>529</v>
      </c>
      <c r="J156" s="5" t="s">
        <v>206</v>
      </c>
      <c r="K156" s="5" t="s">
        <v>530</v>
      </c>
      <c r="L156" s="2"/>
    </row>
    <row r="157" s="1" customFormat="1" spans="1:12">
      <c r="A157" s="5" t="s">
        <v>402</v>
      </c>
      <c r="B157" s="5" t="s">
        <v>871</v>
      </c>
      <c r="C157" s="5" t="s">
        <v>872</v>
      </c>
      <c r="D157" s="5" t="s">
        <v>200</v>
      </c>
      <c r="E157" s="5" t="s">
        <v>211</v>
      </c>
      <c r="F157" s="5" t="s">
        <v>405</v>
      </c>
      <c r="G157" s="5" t="s">
        <v>406</v>
      </c>
      <c r="H157" s="5" t="s">
        <v>873</v>
      </c>
      <c r="I157" s="5" t="s">
        <v>529</v>
      </c>
      <c r="J157" s="5" t="s">
        <v>206</v>
      </c>
      <c r="K157" s="5" t="s">
        <v>530</v>
      </c>
      <c r="L157" s="2"/>
    </row>
    <row r="158" s="1" customFormat="1" spans="1:12">
      <c r="A158" s="5" t="s">
        <v>874</v>
      </c>
      <c r="B158" s="5" t="s">
        <v>875</v>
      </c>
      <c r="C158" s="5" t="s">
        <v>876</v>
      </c>
      <c r="D158" s="5" t="s">
        <v>200</v>
      </c>
      <c r="E158" s="5" t="s">
        <v>363</v>
      </c>
      <c r="F158" s="5" t="s">
        <v>877</v>
      </c>
      <c r="G158" s="5" t="s">
        <v>292</v>
      </c>
      <c r="H158" s="5" t="s">
        <v>878</v>
      </c>
      <c r="I158" s="5" t="s">
        <v>529</v>
      </c>
      <c r="J158" s="5" t="s">
        <v>206</v>
      </c>
      <c r="K158" s="5" t="s">
        <v>530</v>
      </c>
      <c r="L158" s="2"/>
    </row>
    <row r="159" s="1" customFormat="1" spans="1:12">
      <c r="A159" s="5" t="s">
        <v>730</v>
      </c>
      <c r="B159" s="5" t="s">
        <v>879</v>
      </c>
      <c r="C159" s="5" t="s">
        <v>880</v>
      </c>
      <c r="D159" s="5" t="s">
        <v>200</v>
      </c>
      <c r="E159" s="5" t="s">
        <v>881</v>
      </c>
      <c r="F159" s="5" t="s">
        <v>733</v>
      </c>
      <c r="G159" s="5" t="s">
        <v>213</v>
      </c>
      <c r="H159" s="5" t="s">
        <v>882</v>
      </c>
      <c r="I159" s="5" t="s">
        <v>529</v>
      </c>
      <c r="J159" s="5" t="s">
        <v>206</v>
      </c>
      <c r="K159" s="5" t="s">
        <v>530</v>
      </c>
      <c r="L159" s="2"/>
    </row>
    <row r="160" s="1" customFormat="1" spans="1:12">
      <c r="A160" s="5" t="s">
        <v>782</v>
      </c>
      <c r="B160" s="5" t="s">
        <v>883</v>
      </c>
      <c r="C160" s="5" t="s">
        <v>884</v>
      </c>
      <c r="D160" s="5" t="s">
        <v>200</v>
      </c>
      <c r="E160" s="5" t="s">
        <v>211</v>
      </c>
      <c r="F160" s="5" t="s">
        <v>785</v>
      </c>
      <c r="G160" s="5" t="s">
        <v>231</v>
      </c>
      <c r="H160" s="5" t="s">
        <v>885</v>
      </c>
      <c r="I160" s="5" t="s">
        <v>529</v>
      </c>
      <c r="J160" s="5" t="s">
        <v>206</v>
      </c>
      <c r="K160" s="5" t="s">
        <v>530</v>
      </c>
      <c r="L160" s="2"/>
    </row>
    <row r="161" s="1" customFormat="1" spans="1:12">
      <c r="A161" s="5" t="s">
        <v>352</v>
      </c>
      <c r="B161" s="5" t="s">
        <v>886</v>
      </c>
      <c r="C161" s="5" t="s">
        <v>887</v>
      </c>
      <c r="D161" s="5" t="s">
        <v>200</v>
      </c>
      <c r="E161" s="5" t="s">
        <v>201</v>
      </c>
      <c r="F161" s="5" t="s">
        <v>355</v>
      </c>
      <c r="G161" s="5" t="s">
        <v>356</v>
      </c>
      <c r="H161" s="5" t="s">
        <v>888</v>
      </c>
      <c r="I161" s="5" t="s">
        <v>529</v>
      </c>
      <c r="J161" s="5" t="s">
        <v>206</v>
      </c>
      <c r="K161" s="5" t="s">
        <v>530</v>
      </c>
      <c r="L161" s="2"/>
    </row>
    <row r="162" s="1" customFormat="1" spans="1:12">
      <c r="A162" s="5" t="s">
        <v>424</v>
      </c>
      <c r="B162" s="5" t="s">
        <v>889</v>
      </c>
      <c r="C162" s="5" t="s">
        <v>890</v>
      </c>
      <c r="D162" s="5" t="s">
        <v>200</v>
      </c>
      <c r="E162" s="5" t="s">
        <v>308</v>
      </c>
      <c r="F162" s="5" t="s">
        <v>427</v>
      </c>
      <c r="G162" s="5" t="s">
        <v>428</v>
      </c>
      <c r="H162" s="5" t="s">
        <v>891</v>
      </c>
      <c r="I162" s="5" t="s">
        <v>529</v>
      </c>
      <c r="J162" s="5" t="s">
        <v>206</v>
      </c>
      <c r="K162" s="5" t="s">
        <v>530</v>
      </c>
      <c r="L162" s="2"/>
    </row>
    <row r="163" s="1" customFormat="1" spans="1:12">
      <c r="A163" s="5" t="s">
        <v>671</v>
      </c>
      <c r="B163" s="5" t="s">
        <v>892</v>
      </c>
      <c r="C163" s="5" t="s">
        <v>893</v>
      </c>
      <c r="D163" s="5" t="s">
        <v>200</v>
      </c>
      <c r="E163" s="5" t="s">
        <v>211</v>
      </c>
      <c r="F163" s="5" t="s">
        <v>674</v>
      </c>
      <c r="G163" s="5" t="s">
        <v>267</v>
      </c>
      <c r="H163" s="5" t="s">
        <v>894</v>
      </c>
      <c r="I163" s="5" t="s">
        <v>529</v>
      </c>
      <c r="J163" s="5" t="s">
        <v>206</v>
      </c>
      <c r="K163" s="5" t="s">
        <v>530</v>
      </c>
      <c r="L163" s="2"/>
    </row>
    <row r="164" s="1" customFormat="1" spans="1:12">
      <c r="A164" s="5" t="s">
        <v>895</v>
      </c>
      <c r="B164" s="5" t="s">
        <v>896</v>
      </c>
      <c r="C164" s="5" t="s">
        <v>897</v>
      </c>
      <c r="D164" s="5" t="s">
        <v>200</v>
      </c>
      <c r="E164" s="5" t="s">
        <v>201</v>
      </c>
      <c r="F164" s="5" t="s">
        <v>898</v>
      </c>
      <c r="G164" s="5" t="s">
        <v>406</v>
      </c>
      <c r="H164" s="5" t="s">
        <v>899</v>
      </c>
      <c r="I164" s="5" t="s">
        <v>529</v>
      </c>
      <c r="J164" s="5" t="s">
        <v>206</v>
      </c>
      <c r="K164" s="5" t="s">
        <v>530</v>
      </c>
      <c r="L164" s="2"/>
    </row>
    <row r="165" s="1" customFormat="1" spans="1:12">
      <c r="A165" s="5" t="s">
        <v>632</v>
      </c>
      <c r="B165" s="5" t="s">
        <v>900</v>
      </c>
      <c r="C165" s="5" t="s">
        <v>901</v>
      </c>
      <c r="D165" s="5" t="s">
        <v>200</v>
      </c>
      <c r="E165" s="5" t="s">
        <v>201</v>
      </c>
      <c r="F165" s="5" t="s">
        <v>132</v>
      </c>
      <c r="G165" s="5" t="s">
        <v>292</v>
      </c>
      <c r="H165" s="5" t="s">
        <v>902</v>
      </c>
      <c r="I165" s="5" t="s">
        <v>529</v>
      </c>
      <c r="J165" s="5" t="s">
        <v>206</v>
      </c>
      <c r="K165" s="5" t="s">
        <v>530</v>
      </c>
      <c r="L165" s="2"/>
    </row>
    <row r="166" s="1" customFormat="1" spans="1:12">
      <c r="A166" s="5" t="s">
        <v>834</v>
      </c>
      <c r="B166" s="5" t="s">
        <v>903</v>
      </c>
      <c r="C166" s="5" t="s">
        <v>904</v>
      </c>
      <c r="D166" s="5" t="s">
        <v>200</v>
      </c>
      <c r="E166" s="5" t="s">
        <v>308</v>
      </c>
      <c r="F166" s="5" t="s">
        <v>837</v>
      </c>
      <c r="G166" s="5" t="s">
        <v>245</v>
      </c>
      <c r="H166" s="5" t="s">
        <v>905</v>
      </c>
      <c r="I166" s="5" t="s">
        <v>529</v>
      </c>
      <c r="J166" s="5" t="s">
        <v>206</v>
      </c>
      <c r="K166" s="5" t="s">
        <v>530</v>
      </c>
      <c r="L166" s="2"/>
    </row>
    <row r="167" s="1" customFormat="1" spans="1:12">
      <c r="A167" s="5" t="s">
        <v>389</v>
      </c>
      <c r="B167" s="5" t="s">
        <v>906</v>
      </c>
      <c r="C167" s="5" t="s">
        <v>907</v>
      </c>
      <c r="D167" s="5" t="s">
        <v>200</v>
      </c>
      <c r="E167" s="5" t="s">
        <v>211</v>
      </c>
      <c r="F167" s="5" t="s">
        <v>392</v>
      </c>
      <c r="G167" s="5" t="s">
        <v>231</v>
      </c>
      <c r="H167" s="5" t="s">
        <v>908</v>
      </c>
      <c r="I167" s="5" t="s">
        <v>529</v>
      </c>
      <c r="J167" s="5" t="s">
        <v>206</v>
      </c>
      <c r="K167" s="5" t="s">
        <v>530</v>
      </c>
      <c r="L167" s="2"/>
    </row>
    <row r="168" s="1" customFormat="1" spans="1:12">
      <c r="A168" s="5" t="s">
        <v>758</v>
      </c>
      <c r="B168" s="5" t="s">
        <v>909</v>
      </c>
      <c r="C168" s="5" t="s">
        <v>910</v>
      </c>
      <c r="D168" s="5" t="s">
        <v>200</v>
      </c>
      <c r="E168" s="5" t="s">
        <v>308</v>
      </c>
      <c r="F168" s="5" t="s">
        <v>761</v>
      </c>
      <c r="G168" s="5" t="s">
        <v>322</v>
      </c>
      <c r="H168" s="5" t="s">
        <v>911</v>
      </c>
      <c r="I168" s="5" t="s">
        <v>529</v>
      </c>
      <c r="J168" s="5" t="s">
        <v>206</v>
      </c>
      <c r="K168" s="5" t="s">
        <v>530</v>
      </c>
      <c r="L168" s="2"/>
    </row>
    <row r="169" s="1" customFormat="1" spans="1:12">
      <c r="A169" s="5" t="s">
        <v>912</v>
      </c>
      <c r="B169" s="5" t="s">
        <v>913</v>
      </c>
      <c r="C169" s="5" t="s">
        <v>914</v>
      </c>
      <c r="D169" s="5" t="s">
        <v>200</v>
      </c>
      <c r="E169" s="5" t="s">
        <v>201</v>
      </c>
      <c r="F169" s="5" t="s">
        <v>915</v>
      </c>
      <c r="G169" s="5" t="s">
        <v>213</v>
      </c>
      <c r="H169" s="5" t="s">
        <v>916</v>
      </c>
      <c r="I169" s="5" t="s">
        <v>529</v>
      </c>
      <c r="J169" s="5" t="s">
        <v>206</v>
      </c>
      <c r="K169" s="5" t="s">
        <v>530</v>
      </c>
      <c r="L169" s="2"/>
    </row>
    <row r="170" s="1" customFormat="1" spans="1:12">
      <c r="A170" s="5" t="s">
        <v>487</v>
      </c>
      <c r="B170" s="5" t="s">
        <v>917</v>
      </c>
      <c r="C170" s="5" t="s">
        <v>918</v>
      </c>
      <c r="D170" s="5" t="s">
        <v>200</v>
      </c>
      <c r="E170" s="5" t="s">
        <v>211</v>
      </c>
      <c r="F170" s="5" t="s">
        <v>491</v>
      </c>
      <c r="G170" s="5" t="s">
        <v>303</v>
      </c>
      <c r="H170" s="5" t="s">
        <v>919</v>
      </c>
      <c r="I170" s="5" t="s">
        <v>529</v>
      </c>
      <c r="J170" s="5" t="s">
        <v>206</v>
      </c>
      <c r="K170" s="5" t="s">
        <v>530</v>
      </c>
      <c r="L170" s="2"/>
    </row>
    <row r="171" s="1" customFormat="1" spans="1:12">
      <c r="A171" s="5" t="s">
        <v>660</v>
      </c>
      <c r="B171" s="5" t="s">
        <v>920</v>
      </c>
      <c r="C171" s="5" t="s">
        <v>921</v>
      </c>
      <c r="D171" s="5" t="s">
        <v>200</v>
      </c>
      <c r="E171" s="5" t="s">
        <v>211</v>
      </c>
      <c r="F171" s="5" t="s">
        <v>663</v>
      </c>
      <c r="G171" s="5" t="s">
        <v>267</v>
      </c>
      <c r="H171" s="5" t="s">
        <v>922</v>
      </c>
      <c r="I171" s="5" t="s">
        <v>529</v>
      </c>
      <c r="J171" s="5" t="s">
        <v>206</v>
      </c>
      <c r="K171" s="5" t="s">
        <v>530</v>
      </c>
      <c r="L171" s="2"/>
    </row>
    <row r="172" s="1" customFormat="1" spans="1:12">
      <c r="A172" s="5" t="s">
        <v>777</v>
      </c>
      <c r="B172" s="5" t="s">
        <v>923</v>
      </c>
      <c r="C172" s="5" t="s">
        <v>924</v>
      </c>
      <c r="D172" s="5" t="s">
        <v>200</v>
      </c>
      <c r="E172" s="5" t="s">
        <v>363</v>
      </c>
      <c r="F172" s="5" t="s">
        <v>780</v>
      </c>
      <c r="G172" s="5" t="s">
        <v>292</v>
      </c>
      <c r="H172" s="5" t="s">
        <v>925</v>
      </c>
      <c r="I172" s="5" t="s">
        <v>529</v>
      </c>
      <c r="J172" s="5" t="s">
        <v>206</v>
      </c>
      <c r="K172" s="5" t="s">
        <v>530</v>
      </c>
      <c r="L172" s="2"/>
    </row>
    <row r="173" s="1" customFormat="1" spans="1:12">
      <c r="A173" s="5" t="s">
        <v>926</v>
      </c>
      <c r="B173" s="5" t="s">
        <v>927</v>
      </c>
      <c r="C173" s="5" t="s">
        <v>928</v>
      </c>
      <c r="D173" s="5" t="s">
        <v>200</v>
      </c>
      <c r="E173" s="5" t="s">
        <v>211</v>
      </c>
      <c r="F173" s="5" t="s">
        <v>929</v>
      </c>
      <c r="G173" s="5" t="s">
        <v>213</v>
      </c>
      <c r="H173" s="5" t="s">
        <v>930</v>
      </c>
      <c r="I173" s="5" t="s">
        <v>529</v>
      </c>
      <c r="J173" s="5" t="s">
        <v>206</v>
      </c>
      <c r="K173" s="5" t="s">
        <v>530</v>
      </c>
      <c r="L173" s="2"/>
    </row>
    <row r="174" s="1" customFormat="1" spans="1:12">
      <c r="A174" s="5" t="s">
        <v>931</v>
      </c>
      <c r="B174" s="5" t="s">
        <v>932</v>
      </c>
      <c r="C174" s="5" t="s">
        <v>933</v>
      </c>
      <c r="D174" s="5" t="s">
        <v>200</v>
      </c>
      <c r="E174" s="5" t="s">
        <v>201</v>
      </c>
      <c r="F174" s="5" t="s">
        <v>934</v>
      </c>
      <c r="G174" s="5" t="s">
        <v>267</v>
      </c>
      <c r="H174" s="5" t="s">
        <v>935</v>
      </c>
      <c r="I174" s="5" t="s">
        <v>529</v>
      </c>
      <c r="J174" s="5" t="s">
        <v>206</v>
      </c>
      <c r="K174" s="5" t="s">
        <v>530</v>
      </c>
      <c r="L174" s="2"/>
    </row>
    <row r="175" s="1" customFormat="1" spans="1:12">
      <c r="A175" s="5" t="s">
        <v>936</v>
      </c>
      <c r="B175" s="5" t="s">
        <v>937</v>
      </c>
      <c r="C175" s="5" t="s">
        <v>938</v>
      </c>
      <c r="D175" s="5" t="s">
        <v>200</v>
      </c>
      <c r="E175" s="5" t="s">
        <v>211</v>
      </c>
      <c r="F175" s="5" t="s">
        <v>150</v>
      </c>
      <c r="G175" s="5" t="s">
        <v>292</v>
      </c>
      <c r="H175" s="5" t="s">
        <v>939</v>
      </c>
      <c r="I175" s="5" t="s">
        <v>529</v>
      </c>
      <c r="J175" s="5" t="s">
        <v>206</v>
      </c>
      <c r="K175" s="5" t="s">
        <v>530</v>
      </c>
      <c r="L175" s="2"/>
    </row>
    <row r="176" s="1" customFormat="1" spans="1:12">
      <c r="A176" s="5" t="s">
        <v>940</v>
      </c>
      <c r="B176" s="5" t="s">
        <v>941</v>
      </c>
      <c r="C176" s="5" t="s">
        <v>942</v>
      </c>
      <c r="D176" s="5" t="s">
        <v>200</v>
      </c>
      <c r="E176" s="5" t="s">
        <v>201</v>
      </c>
      <c r="F176" s="5" t="s">
        <v>943</v>
      </c>
      <c r="G176" s="5" t="s">
        <v>406</v>
      </c>
      <c r="H176" s="5" t="s">
        <v>944</v>
      </c>
      <c r="I176" s="5" t="s">
        <v>529</v>
      </c>
      <c r="J176" s="5" t="s">
        <v>206</v>
      </c>
      <c r="K176" s="5" t="s">
        <v>530</v>
      </c>
      <c r="L176" s="2"/>
    </row>
    <row r="177" s="1" customFormat="1" spans="1:12">
      <c r="A177" s="5" t="s">
        <v>945</v>
      </c>
      <c r="B177" s="5" t="s">
        <v>946</v>
      </c>
      <c r="C177" s="5" t="s">
        <v>947</v>
      </c>
      <c r="D177" s="5" t="s">
        <v>200</v>
      </c>
      <c r="E177" s="5" t="s">
        <v>201</v>
      </c>
      <c r="F177" s="5" t="s">
        <v>948</v>
      </c>
      <c r="G177" s="5" t="s">
        <v>245</v>
      </c>
      <c r="H177" s="5" t="s">
        <v>949</v>
      </c>
      <c r="I177" s="5" t="s">
        <v>529</v>
      </c>
      <c r="J177" s="5" t="s">
        <v>206</v>
      </c>
      <c r="K177" s="5" t="s">
        <v>530</v>
      </c>
      <c r="L177" s="2"/>
    </row>
    <row r="178" s="1" customFormat="1" spans="1:12">
      <c r="A178" s="5" t="s">
        <v>411</v>
      </c>
      <c r="B178" s="5" t="s">
        <v>950</v>
      </c>
      <c r="C178" s="5" t="s">
        <v>951</v>
      </c>
      <c r="D178" s="5" t="s">
        <v>200</v>
      </c>
      <c r="E178" s="5" t="s">
        <v>211</v>
      </c>
      <c r="F178" s="5" t="s">
        <v>414</v>
      </c>
      <c r="G178" s="5" t="s">
        <v>267</v>
      </c>
      <c r="H178" s="5" t="s">
        <v>952</v>
      </c>
      <c r="I178" s="5" t="s">
        <v>529</v>
      </c>
      <c r="J178" s="5" t="s">
        <v>206</v>
      </c>
      <c r="K178" s="5" t="s">
        <v>530</v>
      </c>
      <c r="L178" s="2"/>
    </row>
    <row r="179" s="1" customFormat="1" spans="1:12">
      <c r="A179" s="5" t="s">
        <v>487</v>
      </c>
      <c r="B179" s="5" t="s">
        <v>953</v>
      </c>
      <c r="C179" s="5" t="s">
        <v>954</v>
      </c>
      <c r="D179" s="5" t="s">
        <v>200</v>
      </c>
      <c r="E179" s="5" t="s">
        <v>211</v>
      </c>
      <c r="F179" s="5" t="s">
        <v>491</v>
      </c>
      <c r="G179" s="5" t="s">
        <v>303</v>
      </c>
      <c r="H179" s="5" t="s">
        <v>955</v>
      </c>
      <c r="I179" s="5" t="s">
        <v>529</v>
      </c>
      <c r="J179" s="5" t="s">
        <v>206</v>
      </c>
      <c r="K179" s="5" t="s">
        <v>530</v>
      </c>
      <c r="L179" s="2"/>
    </row>
    <row r="180" s="1" customFormat="1" spans="1:12">
      <c r="A180" s="5" t="s">
        <v>956</v>
      </c>
      <c r="B180" s="5" t="s">
        <v>957</v>
      </c>
      <c r="C180" s="5" t="s">
        <v>958</v>
      </c>
      <c r="D180" s="5" t="s">
        <v>200</v>
      </c>
      <c r="E180" s="5" t="s">
        <v>211</v>
      </c>
      <c r="F180" s="5" t="s">
        <v>959</v>
      </c>
      <c r="G180" s="5" t="s">
        <v>267</v>
      </c>
      <c r="H180" s="5" t="s">
        <v>960</v>
      </c>
      <c r="I180" s="5" t="s">
        <v>529</v>
      </c>
      <c r="J180" s="5" t="s">
        <v>206</v>
      </c>
      <c r="K180" s="5" t="s">
        <v>530</v>
      </c>
      <c r="L180" s="2"/>
    </row>
    <row r="181" s="1" customFormat="1" spans="1:12">
      <c r="A181" s="5" t="s">
        <v>278</v>
      </c>
      <c r="B181" s="5" t="s">
        <v>961</v>
      </c>
      <c r="C181" s="5" t="s">
        <v>962</v>
      </c>
      <c r="D181" s="5" t="s">
        <v>200</v>
      </c>
      <c r="E181" s="5" t="s">
        <v>201</v>
      </c>
      <c r="F181" s="5" t="s">
        <v>281</v>
      </c>
      <c r="G181" s="5" t="s">
        <v>231</v>
      </c>
      <c r="H181" s="5" t="s">
        <v>963</v>
      </c>
      <c r="I181" s="5" t="s">
        <v>529</v>
      </c>
      <c r="J181" s="5" t="s">
        <v>206</v>
      </c>
      <c r="K181" s="5" t="s">
        <v>530</v>
      </c>
      <c r="L181" s="2"/>
    </row>
    <row r="182" s="1" customFormat="1" spans="1:12">
      <c r="A182" s="5" t="s">
        <v>964</v>
      </c>
      <c r="B182" s="5" t="s">
        <v>965</v>
      </c>
      <c r="C182" s="5" t="s">
        <v>966</v>
      </c>
      <c r="D182" s="5" t="s">
        <v>200</v>
      </c>
      <c r="E182" s="5" t="s">
        <v>967</v>
      </c>
      <c r="F182" s="5" t="s">
        <v>968</v>
      </c>
      <c r="G182" s="5" t="s">
        <v>303</v>
      </c>
      <c r="H182" s="5" t="s">
        <v>969</v>
      </c>
      <c r="I182" s="5" t="s">
        <v>529</v>
      </c>
      <c r="J182" s="5" t="s">
        <v>206</v>
      </c>
      <c r="K182" s="5" t="s">
        <v>530</v>
      </c>
      <c r="L182" s="2"/>
    </row>
    <row r="183" s="1" customFormat="1" spans="1:12">
      <c r="A183" s="5" t="s">
        <v>647</v>
      </c>
      <c r="B183" s="5" t="s">
        <v>970</v>
      </c>
      <c r="C183" s="5" t="s">
        <v>971</v>
      </c>
      <c r="D183" s="5" t="s">
        <v>200</v>
      </c>
      <c r="E183" s="5" t="s">
        <v>211</v>
      </c>
      <c r="F183" s="5" t="s">
        <v>650</v>
      </c>
      <c r="G183" s="5" t="s">
        <v>231</v>
      </c>
      <c r="H183" s="5" t="s">
        <v>972</v>
      </c>
      <c r="I183" s="5" t="s">
        <v>529</v>
      </c>
      <c r="J183" s="5" t="s">
        <v>206</v>
      </c>
      <c r="K183" s="5" t="s">
        <v>530</v>
      </c>
      <c r="L183" s="2"/>
    </row>
    <row r="184" s="1" customFormat="1" spans="1:12">
      <c r="A184" s="5" t="s">
        <v>603</v>
      </c>
      <c r="B184" s="5" t="s">
        <v>973</v>
      </c>
      <c r="C184" s="5" t="s">
        <v>974</v>
      </c>
      <c r="D184" s="5" t="s">
        <v>200</v>
      </c>
      <c r="E184" s="5" t="s">
        <v>201</v>
      </c>
      <c r="F184" s="5" t="s">
        <v>606</v>
      </c>
      <c r="G184" s="5" t="s">
        <v>322</v>
      </c>
      <c r="H184" s="5" t="s">
        <v>975</v>
      </c>
      <c r="I184" s="5" t="s">
        <v>529</v>
      </c>
      <c r="J184" s="5" t="s">
        <v>206</v>
      </c>
      <c r="K184" s="5" t="s">
        <v>530</v>
      </c>
      <c r="L184" s="2"/>
    </row>
    <row r="185" s="1" customFormat="1" spans="1:12">
      <c r="A185" s="5" t="s">
        <v>945</v>
      </c>
      <c r="B185" s="5" t="s">
        <v>976</v>
      </c>
      <c r="C185" s="5" t="s">
        <v>977</v>
      </c>
      <c r="D185" s="5" t="s">
        <v>200</v>
      </c>
      <c r="E185" s="5" t="s">
        <v>308</v>
      </c>
      <c r="F185" s="5" t="s">
        <v>948</v>
      </c>
      <c r="G185" s="5" t="s">
        <v>245</v>
      </c>
      <c r="H185" s="5" t="s">
        <v>978</v>
      </c>
      <c r="I185" s="5" t="s">
        <v>529</v>
      </c>
      <c r="J185" s="5" t="s">
        <v>206</v>
      </c>
      <c r="K185" s="5" t="s">
        <v>530</v>
      </c>
      <c r="L185" s="2"/>
    </row>
    <row r="186" s="1" customFormat="1" spans="1:12">
      <c r="A186" s="5" t="s">
        <v>772</v>
      </c>
      <c r="B186" s="5" t="s">
        <v>979</v>
      </c>
      <c r="C186" s="5" t="s">
        <v>980</v>
      </c>
      <c r="D186" s="5" t="s">
        <v>200</v>
      </c>
      <c r="E186" s="5" t="s">
        <v>201</v>
      </c>
      <c r="F186" s="5" t="s">
        <v>775</v>
      </c>
      <c r="G186" s="5" t="s">
        <v>316</v>
      </c>
      <c r="H186" s="5" t="s">
        <v>981</v>
      </c>
      <c r="I186" s="5" t="s">
        <v>529</v>
      </c>
      <c r="J186" s="5" t="s">
        <v>206</v>
      </c>
      <c r="K186" s="5" t="s">
        <v>530</v>
      </c>
      <c r="L186" s="2"/>
    </row>
    <row r="187" s="1" customFormat="1" spans="1:12">
      <c r="A187" s="5" t="s">
        <v>926</v>
      </c>
      <c r="B187" s="5" t="s">
        <v>982</v>
      </c>
      <c r="C187" s="5" t="s">
        <v>983</v>
      </c>
      <c r="D187" s="5" t="s">
        <v>200</v>
      </c>
      <c r="E187" s="5" t="s">
        <v>308</v>
      </c>
      <c r="F187" s="5" t="s">
        <v>929</v>
      </c>
      <c r="G187" s="5" t="s">
        <v>213</v>
      </c>
      <c r="H187" s="5" t="s">
        <v>984</v>
      </c>
      <c r="I187" s="5" t="s">
        <v>529</v>
      </c>
      <c r="J187" s="5" t="s">
        <v>206</v>
      </c>
      <c r="K187" s="5" t="s">
        <v>530</v>
      </c>
      <c r="L187" s="2"/>
    </row>
    <row r="188" s="1" customFormat="1" spans="1:12">
      <c r="A188" s="5" t="s">
        <v>352</v>
      </c>
      <c r="B188" s="5" t="s">
        <v>985</v>
      </c>
      <c r="C188" s="5" t="s">
        <v>986</v>
      </c>
      <c r="D188" s="5" t="s">
        <v>200</v>
      </c>
      <c r="E188" s="5" t="s">
        <v>201</v>
      </c>
      <c r="F188" s="5" t="s">
        <v>355</v>
      </c>
      <c r="G188" s="5" t="s">
        <v>356</v>
      </c>
      <c r="H188" s="5" t="s">
        <v>987</v>
      </c>
      <c r="I188" s="5" t="s">
        <v>529</v>
      </c>
      <c r="J188" s="5" t="s">
        <v>206</v>
      </c>
      <c r="K188" s="5" t="s">
        <v>530</v>
      </c>
      <c r="L188" s="2"/>
    </row>
    <row r="189" s="1" customFormat="1" spans="1:12">
      <c r="A189" s="5" t="s">
        <v>468</v>
      </c>
      <c r="B189" s="5" t="s">
        <v>988</v>
      </c>
      <c r="C189" s="5" t="s">
        <v>989</v>
      </c>
      <c r="D189" s="5" t="s">
        <v>200</v>
      </c>
      <c r="E189" s="5" t="s">
        <v>201</v>
      </c>
      <c r="F189" s="5" t="s">
        <v>471</v>
      </c>
      <c r="G189" s="5" t="s">
        <v>428</v>
      </c>
      <c r="H189" s="5" t="s">
        <v>990</v>
      </c>
      <c r="I189" s="5" t="s">
        <v>529</v>
      </c>
      <c r="J189" s="5" t="s">
        <v>206</v>
      </c>
      <c r="K189" s="5" t="s">
        <v>530</v>
      </c>
      <c r="L189" s="2"/>
    </row>
    <row r="190" s="1" customFormat="1" spans="1:12">
      <c r="A190" s="5" t="s">
        <v>991</v>
      </c>
      <c r="B190" s="5" t="s">
        <v>992</v>
      </c>
      <c r="C190" s="5" t="s">
        <v>993</v>
      </c>
      <c r="D190" s="5" t="s">
        <v>200</v>
      </c>
      <c r="E190" s="5" t="s">
        <v>211</v>
      </c>
      <c r="F190" s="5" t="s">
        <v>994</v>
      </c>
      <c r="G190" s="5" t="s">
        <v>231</v>
      </c>
      <c r="H190" s="5" t="s">
        <v>995</v>
      </c>
      <c r="I190" s="5" t="s">
        <v>529</v>
      </c>
      <c r="J190" s="5" t="s">
        <v>206</v>
      </c>
      <c r="K190" s="5" t="s">
        <v>530</v>
      </c>
      <c r="L190" s="2"/>
    </row>
    <row r="191" s="1" customFormat="1" spans="1:12">
      <c r="A191" s="5" t="s">
        <v>337</v>
      </c>
      <c r="B191" s="5" t="s">
        <v>996</v>
      </c>
      <c r="C191" s="5" t="s">
        <v>997</v>
      </c>
      <c r="D191" s="5" t="s">
        <v>200</v>
      </c>
      <c r="E191" s="5" t="s">
        <v>201</v>
      </c>
      <c r="F191" s="5" t="s">
        <v>340</v>
      </c>
      <c r="G191" s="5" t="s">
        <v>203</v>
      </c>
      <c r="H191" s="5" t="s">
        <v>998</v>
      </c>
      <c r="I191" s="5" t="s">
        <v>529</v>
      </c>
      <c r="J191" s="5" t="s">
        <v>206</v>
      </c>
      <c r="K191" s="5" t="s">
        <v>530</v>
      </c>
      <c r="L191" s="2"/>
    </row>
    <row r="192" s="1" customFormat="1" spans="1:12">
      <c r="A192" s="5" t="s">
        <v>956</v>
      </c>
      <c r="B192" s="5" t="s">
        <v>999</v>
      </c>
      <c r="C192" s="5" t="s">
        <v>1000</v>
      </c>
      <c r="D192" s="5" t="s">
        <v>200</v>
      </c>
      <c r="E192" s="5" t="s">
        <v>201</v>
      </c>
      <c r="F192" s="5" t="s">
        <v>959</v>
      </c>
      <c r="G192" s="5" t="s">
        <v>267</v>
      </c>
      <c r="H192" s="5" t="s">
        <v>1001</v>
      </c>
      <c r="I192" s="5" t="s">
        <v>529</v>
      </c>
      <c r="J192" s="5" t="s">
        <v>206</v>
      </c>
      <c r="K192" s="5" t="s">
        <v>530</v>
      </c>
      <c r="L192" s="2"/>
    </row>
    <row r="193" s="1" customFormat="1" spans="1:12">
      <c r="A193" s="5" t="s">
        <v>1002</v>
      </c>
      <c r="B193" s="5" t="s">
        <v>1003</v>
      </c>
      <c r="C193" s="5" t="s">
        <v>1004</v>
      </c>
      <c r="D193" s="5" t="s">
        <v>200</v>
      </c>
      <c r="E193" s="5" t="s">
        <v>201</v>
      </c>
      <c r="F193" s="5" t="s">
        <v>1005</v>
      </c>
      <c r="G193" s="5" t="s">
        <v>322</v>
      </c>
      <c r="H193" s="5" t="s">
        <v>1006</v>
      </c>
      <c r="I193" s="5" t="s">
        <v>529</v>
      </c>
      <c r="J193" s="5" t="s">
        <v>206</v>
      </c>
      <c r="K193" s="5" t="s">
        <v>530</v>
      </c>
      <c r="L193" s="2"/>
    </row>
    <row r="194" s="1" customFormat="1" spans="1:12">
      <c r="A194" s="5" t="s">
        <v>710</v>
      </c>
      <c r="B194" s="5" t="s">
        <v>1007</v>
      </c>
      <c r="C194" s="5" t="s">
        <v>1008</v>
      </c>
      <c r="D194" s="5" t="s">
        <v>200</v>
      </c>
      <c r="E194" s="5" t="s">
        <v>363</v>
      </c>
      <c r="F194" s="5" t="s">
        <v>713</v>
      </c>
      <c r="G194" s="5" t="s">
        <v>213</v>
      </c>
      <c r="H194" s="5" t="s">
        <v>1009</v>
      </c>
      <c r="I194" s="5" t="s">
        <v>529</v>
      </c>
      <c r="J194" s="5" t="s">
        <v>206</v>
      </c>
      <c r="K194" s="5" t="s">
        <v>530</v>
      </c>
      <c r="L194" s="2"/>
    </row>
    <row r="195" s="1" customFormat="1" spans="1:12">
      <c r="A195" s="5" t="s">
        <v>660</v>
      </c>
      <c r="B195" s="5" t="s">
        <v>1010</v>
      </c>
      <c r="C195" s="5" t="s">
        <v>1011</v>
      </c>
      <c r="D195" s="5" t="s">
        <v>200</v>
      </c>
      <c r="E195" s="5" t="s">
        <v>211</v>
      </c>
      <c r="F195" s="5" t="s">
        <v>663</v>
      </c>
      <c r="G195" s="5" t="s">
        <v>267</v>
      </c>
      <c r="H195" s="5" t="s">
        <v>1012</v>
      </c>
      <c r="I195" s="5" t="s">
        <v>529</v>
      </c>
      <c r="J195" s="5" t="s">
        <v>206</v>
      </c>
      <c r="K195" s="5" t="s">
        <v>530</v>
      </c>
      <c r="L195" s="2"/>
    </row>
    <row r="196" s="1" customFormat="1" spans="1:12">
      <c r="A196" s="5" t="s">
        <v>671</v>
      </c>
      <c r="B196" s="5" t="s">
        <v>1013</v>
      </c>
      <c r="C196" s="5" t="s">
        <v>1014</v>
      </c>
      <c r="D196" s="5" t="s">
        <v>200</v>
      </c>
      <c r="E196" s="5" t="s">
        <v>881</v>
      </c>
      <c r="F196" s="5" t="s">
        <v>674</v>
      </c>
      <c r="G196" s="5" t="s">
        <v>267</v>
      </c>
      <c r="H196" s="5" t="s">
        <v>1015</v>
      </c>
      <c r="I196" s="5" t="s">
        <v>529</v>
      </c>
      <c r="J196" s="5" t="s">
        <v>206</v>
      </c>
      <c r="K196" s="5" t="s">
        <v>530</v>
      </c>
      <c r="L196" s="2"/>
    </row>
    <row r="197" s="1" customFormat="1" spans="1:12">
      <c r="A197" s="5" t="s">
        <v>926</v>
      </c>
      <c r="B197" s="5" t="s">
        <v>1016</v>
      </c>
      <c r="C197" s="5" t="s">
        <v>1017</v>
      </c>
      <c r="D197" s="5" t="s">
        <v>200</v>
      </c>
      <c r="E197" s="5" t="s">
        <v>211</v>
      </c>
      <c r="F197" s="5" t="s">
        <v>929</v>
      </c>
      <c r="G197" s="5" t="s">
        <v>213</v>
      </c>
      <c r="H197" s="5" t="s">
        <v>1018</v>
      </c>
      <c r="I197" s="5" t="s">
        <v>529</v>
      </c>
      <c r="J197" s="5" t="s">
        <v>206</v>
      </c>
      <c r="K197" s="5" t="s">
        <v>530</v>
      </c>
      <c r="L197" s="2"/>
    </row>
    <row r="198" s="1" customFormat="1" spans="1:12">
      <c r="A198" s="5" t="s">
        <v>447</v>
      </c>
      <c r="B198" s="5" t="s">
        <v>1019</v>
      </c>
      <c r="C198" s="5" t="s">
        <v>1020</v>
      </c>
      <c r="D198" s="5" t="s">
        <v>200</v>
      </c>
      <c r="E198" s="5" t="s">
        <v>704</v>
      </c>
      <c r="F198" s="5" t="s">
        <v>450</v>
      </c>
      <c r="G198" s="5" t="s">
        <v>406</v>
      </c>
      <c r="H198" s="5" t="s">
        <v>1021</v>
      </c>
      <c r="I198" s="5" t="s">
        <v>529</v>
      </c>
      <c r="J198" s="5" t="s">
        <v>206</v>
      </c>
      <c r="K198" s="5" t="s">
        <v>530</v>
      </c>
      <c r="L198" s="2"/>
    </row>
    <row r="199" s="1" customFormat="1" spans="1:12">
      <c r="A199" s="5" t="s">
        <v>487</v>
      </c>
      <c r="B199" s="5" t="s">
        <v>1022</v>
      </c>
      <c r="C199" s="5" t="s">
        <v>1023</v>
      </c>
      <c r="D199" s="5" t="s">
        <v>200</v>
      </c>
      <c r="E199" s="5" t="s">
        <v>201</v>
      </c>
      <c r="F199" s="5" t="s">
        <v>491</v>
      </c>
      <c r="G199" s="5" t="s">
        <v>303</v>
      </c>
      <c r="H199" s="5" t="s">
        <v>1024</v>
      </c>
      <c r="I199" s="5" t="s">
        <v>529</v>
      </c>
      <c r="J199" s="5" t="s">
        <v>206</v>
      </c>
      <c r="K199" s="5" t="s">
        <v>530</v>
      </c>
      <c r="L199" s="2"/>
    </row>
    <row r="200" s="1" customFormat="1" spans="1:12">
      <c r="A200" s="5" t="s">
        <v>1025</v>
      </c>
      <c r="B200" s="5" t="s">
        <v>1026</v>
      </c>
      <c r="C200" s="5" t="s">
        <v>1027</v>
      </c>
      <c r="D200" s="5" t="s">
        <v>200</v>
      </c>
      <c r="E200" s="5" t="s">
        <v>211</v>
      </c>
      <c r="F200" s="5" t="s">
        <v>1028</v>
      </c>
      <c r="G200" s="5" t="s">
        <v>303</v>
      </c>
      <c r="H200" s="5" t="s">
        <v>1029</v>
      </c>
      <c r="I200" s="5" t="s">
        <v>529</v>
      </c>
      <c r="J200" s="5" t="s">
        <v>206</v>
      </c>
      <c r="K200" s="5" t="s">
        <v>530</v>
      </c>
      <c r="L200" s="2"/>
    </row>
    <row r="201" s="1" customFormat="1" spans="1:12">
      <c r="A201" s="5" t="s">
        <v>964</v>
      </c>
      <c r="B201" s="5" t="s">
        <v>1030</v>
      </c>
      <c r="C201" s="5" t="s">
        <v>1031</v>
      </c>
      <c r="D201" s="5" t="s">
        <v>200</v>
      </c>
      <c r="E201" s="5" t="s">
        <v>201</v>
      </c>
      <c r="F201" s="5" t="s">
        <v>968</v>
      </c>
      <c r="G201" s="5" t="s">
        <v>303</v>
      </c>
      <c r="H201" s="5" t="s">
        <v>1032</v>
      </c>
      <c r="I201" s="5" t="s">
        <v>529</v>
      </c>
      <c r="J201" s="5" t="s">
        <v>206</v>
      </c>
      <c r="K201" s="5" t="s">
        <v>530</v>
      </c>
      <c r="L201" s="2"/>
    </row>
    <row r="202" s="1" customFormat="1" spans="1:12">
      <c r="A202" s="5" t="s">
        <v>823</v>
      </c>
      <c r="B202" s="5" t="s">
        <v>1033</v>
      </c>
      <c r="C202" s="5" t="s">
        <v>1034</v>
      </c>
      <c r="D202" s="5" t="s">
        <v>200</v>
      </c>
      <c r="E202" s="5" t="s">
        <v>211</v>
      </c>
      <c r="F202" s="5" t="s">
        <v>826</v>
      </c>
      <c r="G202" s="5" t="s">
        <v>428</v>
      </c>
      <c r="H202" s="5" t="s">
        <v>1035</v>
      </c>
      <c r="I202" s="5" t="s">
        <v>529</v>
      </c>
      <c r="J202" s="5" t="s">
        <v>206</v>
      </c>
      <c r="K202" s="5" t="s">
        <v>530</v>
      </c>
      <c r="L202" s="2"/>
    </row>
    <row r="203" s="1" customFormat="1" spans="1:12">
      <c r="A203" s="5" t="s">
        <v>222</v>
      </c>
      <c r="B203" s="5" t="s">
        <v>1036</v>
      </c>
      <c r="C203" s="5" t="s">
        <v>1037</v>
      </c>
      <c r="D203" s="5" t="s">
        <v>200</v>
      </c>
      <c r="E203" s="5" t="s">
        <v>201</v>
      </c>
      <c r="F203" s="5" t="s">
        <v>225</v>
      </c>
      <c r="G203" s="5" t="s">
        <v>213</v>
      </c>
      <c r="H203" s="5" t="s">
        <v>1038</v>
      </c>
      <c r="I203" s="5" t="s">
        <v>529</v>
      </c>
      <c r="J203" s="5" t="s">
        <v>206</v>
      </c>
      <c r="K203" s="5" t="s">
        <v>530</v>
      </c>
      <c r="L203" s="2"/>
    </row>
    <row r="204" s="1" customFormat="1" spans="1:12">
      <c r="A204" s="5" t="s">
        <v>1039</v>
      </c>
      <c r="B204" s="5" t="s">
        <v>1040</v>
      </c>
      <c r="C204" s="5" t="s">
        <v>1041</v>
      </c>
      <c r="D204" s="5" t="s">
        <v>200</v>
      </c>
      <c r="E204" s="5" t="s">
        <v>201</v>
      </c>
      <c r="F204" s="5" t="s">
        <v>1042</v>
      </c>
      <c r="G204" s="5" t="s">
        <v>292</v>
      </c>
      <c r="H204" s="5" t="s">
        <v>1043</v>
      </c>
      <c r="I204" s="5" t="s">
        <v>529</v>
      </c>
      <c r="J204" s="5" t="s">
        <v>206</v>
      </c>
      <c r="K204" s="5" t="s">
        <v>530</v>
      </c>
      <c r="L204" s="2"/>
    </row>
    <row r="205" s="1" customFormat="1" spans="1:12">
      <c r="A205" s="5" t="s">
        <v>956</v>
      </c>
      <c r="B205" s="5" t="s">
        <v>1044</v>
      </c>
      <c r="C205" s="5" t="s">
        <v>1045</v>
      </c>
      <c r="D205" s="5" t="s">
        <v>200</v>
      </c>
      <c r="E205" s="5" t="s">
        <v>201</v>
      </c>
      <c r="F205" s="5" t="s">
        <v>959</v>
      </c>
      <c r="G205" s="5" t="s">
        <v>267</v>
      </c>
      <c r="H205" s="5" t="s">
        <v>1046</v>
      </c>
      <c r="I205" s="5" t="s">
        <v>529</v>
      </c>
      <c r="J205" s="5" t="s">
        <v>206</v>
      </c>
      <c r="K205" s="5" t="s">
        <v>530</v>
      </c>
      <c r="L205" s="2"/>
    </row>
    <row r="206" s="1" customFormat="1" spans="1:12">
      <c r="A206" s="5" t="s">
        <v>436</v>
      </c>
      <c r="B206" s="5" t="s">
        <v>1047</v>
      </c>
      <c r="C206" s="5" t="s">
        <v>1048</v>
      </c>
      <c r="D206" s="5" t="s">
        <v>200</v>
      </c>
      <c r="E206" s="5" t="s">
        <v>363</v>
      </c>
      <c r="F206" s="5" t="s">
        <v>439</v>
      </c>
      <c r="G206" s="5" t="s">
        <v>406</v>
      </c>
      <c r="H206" s="5" t="s">
        <v>1049</v>
      </c>
      <c r="I206" s="5" t="s">
        <v>529</v>
      </c>
      <c r="J206" s="5" t="s">
        <v>206</v>
      </c>
      <c r="K206" s="5" t="s">
        <v>530</v>
      </c>
      <c r="L206" s="2"/>
    </row>
    <row r="207" s="1" customFormat="1" spans="1:12">
      <c r="A207" s="5" t="s">
        <v>926</v>
      </c>
      <c r="B207" s="5" t="s">
        <v>1050</v>
      </c>
      <c r="C207" s="5" t="s">
        <v>1051</v>
      </c>
      <c r="D207" s="5" t="s">
        <v>200</v>
      </c>
      <c r="E207" s="5" t="s">
        <v>201</v>
      </c>
      <c r="F207" s="5" t="s">
        <v>929</v>
      </c>
      <c r="G207" s="5" t="s">
        <v>213</v>
      </c>
      <c r="H207" s="5" t="s">
        <v>1052</v>
      </c>
      <c r="I207" s="5" t="s">
        <v>529</v>
      </c>
      <c r="J207" s="5" t="s">
        <v>206</v>
      </c>
      <c r="K207" s="5" t="s">
        <v>530</v>
      </c>
      <c r="L207" s="2"/>
    </row>
    <row r="208" s="1" customFormat="1" spans="1:12">
      <c r="A208" s="5" t="s">
        <v>809</v>
      </c>
      <c r="B208" s="5" t="s">
        <v>1053</v>
      </c>
      <c r="C208" s="5" t="s">
        <v>1054</v>
      </c>
      <c r="D208" s="5" t="s">
        <v>200</v>
      </c>
      <c r="E208" s="5" t="s">
        <v>211</v>
      </c>
      <c r="F208" s="5" t="s">
        <v>812</v>
      </c>
      <c r="G208" s="5" t="s">
        <v>245</v>
      </c>
      <c r="H208" s="5" t="s">
        <v>1055</v>
      </c>
      <c r="I208" s="5" t="s">
        <v>529</v>
      </c>
      <c r="J208" s="5" t="s">
        <v>206</v>
      </c>
      <c r="K208" s="5" t="s">
        <v>530</v>
      </c>
      <c r="L208" s="2"/>
    </row>
    <row r="209" s="1" customFormat="1" spans="1:12">
      <c r="A209" s="5" t="s">
        <v>352</v>
      </c>
      <c r="B209" s="5" t="s">
        <v>1056</v>
      </c>
      <c r="C209" s="5" t="s">
        <v>1057</v>
      </c>
      <c r="D209" s="5" t="s">
        <v>200</v>
      </c>
      <c r="E209" s="5" t="s">
        <v>201</v>
      </c>
      <c r="F209" s="5" t="s">
        <v>355</v>
      </c>
      <c r="G209" s="5" t="s">
        <v>356</v>
      </c>
      <c r="H209" s="5" t="s">
        <v>1058</v>
      </c>
      <c r="I209" s="5" t="s">
        <v>529</v>
      </c>
      <c r="J209" s="5" t="s">
        <v>206</v>
      </c>
      <c r="K209" s="5" t="s">
        <v>530</v>
      </c>
      <c r="L209" s="2"/>
    </row>
    <row r="210" s="1" customFormat="1" spans="1:12">
      <c r="A210" s="5" t="s">
        <v>397</v>
      </c>
      <c r="B210" s="5" t="s">
        <v>1059</v>
      </c>
      <c r="C210" s="5" t="s">
        <v>1060</v>
      </c>
      <c r="D210" s="5" t="s">
        <v>200</v>
      </c>
      <c r="E210" s="5" t="s">
        <v>363</v>
      </c>
      <c r="F210" s="5" t="s">
        <v>400</v>
      </c>
      <c r="G210" s="5" t="s">
        <v>231</v>
      </c>
      <c r="H210" s="5" t="s">
        <v>1061</v>
      </c>
      <c r="I210" s="5" t="s">
        <v>529</v>
      </c>
      <c r="J210" s="5" t="s">
        <v>206</v>
      </c>
      <c r="K210" s="5" t="s">
        <v>530</v>
      </c>
      <c r="L210" s="2"/>
    </row>
    <row r="211" s="1" customFormat="1" spans="1:12">
      <c r="A211" s="5" t="s">
        <v>603</v>
      </c>
      <c r="B211" s="5" t="s">
        <v>1062</v>
      </c>
      <c r="C211" s="5" t="s">
        <v>1063</v>
      </c>
      <c r="D211" s="5" t="s">
        <v>200</v>
      </c>
      <c r="E211" s="5" t="s">
        <v>201</v>
      </c>
      <c r="F211" s="5" t="s">
        <v>606</v>
      </c>
      <c r="G211" s="5" t="s">
        <v>322</v>
      </c>
      <c r="H211" s="5" t="s">
        <v>1064</v>
      </c>
      <c r="I211" s="5" t="s">
        <v>529</v>
      </c>
      <c r="J211" s="5" t="s">
        <v>206</v>
      </c>
      <c r="K211" s="5" t="s">
        <v>530</v>
      </c>
      <c r="L211" s="2"/>
    </row>
    <row r="212" s="1" customFormat="1" spans="1:12">
      <c r="A212" s="5" t="s">
        <v>352</v>
      </c>
      <c r="B212" s="5" t="s">
        <v>1065</v>
      </c>
      <c r="C212" s="5" t="s">
        <v>1066</v>
      </c>
      <c r="D212" s="5" t="s">
        <v>200</v>
      </c>
      <c r="E212" s="5" t="s">
        <v>211</v>
      </c>
      <c r="F212" s="5" t="s">
        <v>355</v>
      </c>
      <c r="G212" s="5" t="s">
        <v>356</v>
      </c>
      <c r="H212" s="5" t="s">
        <v>1067</v>
      </c>
      <c r="I212" s="5" t="s">
        <v>529</v>
      </c>
      <c r="J212" s="5" t="s">
        <v>206</v>
      </c>
      <c r="K212" s="5" t="s">
        <v>530</v>
      </c>
      <c r="L212" s="2"/>
    </row>
    <row r="213" s="1" customFormat="1" spans="1:12">
      <c r="A213" s="5" t="s">
        <v>1068</v>
      </c>
      <c r="B213" s="5" t="s">
        <v>1069</v>
      </c>
      <c r="C213" s="5" t="s">
        <v>1070</v>
      </c>
      <c r="D213" s="5" t="s">
        <v>200</v>
      </c>
      <c r="E213" s="5" t="s">
        <v>704</v>
      </c>
      <c r="F213" s="5" t="s">
        <v>1071</v>
      </c>
      <c r="G213" s="5" t="s">
        <v>322</v>
      </c>
      <c r="H213" s="5" t="s">
        <v>1072</v>
      </c>
      <c r="I213" s="5" t="s">
        <v>529</v>
      </c>
      <c r="J213" s="5" t="s">
        <v>206</v>
      </c>
      <c r="K213" s="5" t="s">
        <v>530</v>
      </c>
      <c r="L213" s="2"/>
    </row>
    <row r="214" s="1" customFormat="1" spans="1:12">
      <c r="A214" s="5" t="s">
        <v>327</v>
      </c>
      <c r="B214" s="5" t="s">
        <v>1073</v>
      </c>
      <c r="C214" s="5" t="s">
        <v>1074</v>
      </c>
      <c r="D214" s="5" t="s">
        <v>200</v>
      </c>
      <c r="E214" s="5" t="s">
        <v>308</v>
      </c>
      <c r="F214" s="5" t="s">
        <v>330</v>
      </c>
      <c r="G214" s="5" t="s">
        <v>213</v>
      </c>
      <c r="H214" s="5" t="s">
        <v>1075</v>
      </c>
      <c r="I214" s="5" t="s">
        <v>529</v>
      </c>
      <c r="J214" s="5" t="s">
        <v>206</v>
      </c>
      <c r="K214" s="5" t="s">
        <v>530</v>
      </c>
      <c r="L214" s="2"/>
    </row>
    <row r="215" s="1" customFormat="1" spans="1:12">
      <c r="A215" s="5" t="s">
        <v>1025</v>
      </c>
      <c r="B215" s="5" t="s">
        <v>1076</v>
      </c>
      <c r="C215" s="5" t="s">
        <v>1077</v>
      </c>
      <c r="D215" s="5" t="s">
        <v>200</v>
      </c>
      <c r="E215" s="5" t="s">
        <v>201</v>
      </c>
      <c r="F215" s="5" t="s">
        <v>1028</v>
      </c>
      <c r="G215" s="5" t="s">
        <v>303</v>
      </c>
      <c r="H215" s="5" t="s">
        <v>1078</v>
      </c>
      <c r="I215" s="5" t="s">
        <v>529</v>
      </c>
      <c r="J215" s="5" t="s">
        <v>206</v>
      </c>
      <c r="K215" s="5" t="s">
        <v>530</v>
      </c>
      <c r="L215" s="2"/>
    </row>
    <row r="216" s="1" customFormat="1" spans="1:12">
      <c r="A216" s="5" t="s">
        <v>647</v>
      </c>
      <c r="B216" s="5" t="s">
        <v>1079</v>
      </c>
      <c r="C216" s="5" t="s">
        <v>1080</v>
      </c>
      <c r="D216" s="5" t="s">
        <v>200</v>
      </c>
      <c r="E216" s="5" t="s">
        <v>211</v>
      </c>
      <c r="F216" s="5" t="s">
        <v>650</v>
      </c>
      <c r="G216" s="5" t="s">
        <v>231</v>
      </c>
      <c r="H216" s="5" t="s">
        <v>1081</v>
      </c>
      <c r="I216" s="5" t="s">
        <v>529</v>
      </c>
      <c r="J216" s="5" t="s">
        <v>206</v>
      </c>
      <c r="K216" s="5" t="s">
        <v>530</v>
      </c>
      <c r="L216" s="2"/>
    </row>
    <row r="217" s="1" customFormat="1" spans="1:12">
      <c r="A217" s="5" t="s">
        <v>660</v>
      </c>
      <c r="B217" s="5" t="s">
        <v>1082</v>
      </c>
      <c r="C217" s="5" t="s">
        <v>1083</v>
      </c>
      <c r="D217" s="5" t="s">
        <v>200</v>
      </c>
      <c r="E217" s="5" t="s">
        <v>211</v>
      </c>
      <c r="F217" s="5" t="s">
        <v>663</v>
      </c>
      <c r="G217" s="5" t="s">
        <v>267</v>
      </c>
      <c r="H217" s="5" t="s">
        <v>1084</v>
      </c>
      <c r="I217" s="5" t="s">
        <v>529</v>
      </c>
      <c r="J217" s="5" t="s">
        <v>206</v>
      </c>
      <c r="K217" s="5" t="s">
        <v>530</v>
      </c>
      <c r="L217" s="2"/>
    </row>
    <row r="218" s="1" customFormat="1" spans="1:12">
      <c r="A218" s="5" t="s">
        <v>342</v>
      </c>
      <c r="B218" s="5" t="s">
        <v>1085</v>
      </c>
      <c r="C218" s="5" t="s">
        <v>1086</v>
      </c>
      <c r="D218" s="5" t="s">
        <v>200</v>
      </c>
      <c r="E218" s="5" t="s">
        <v>211</v>
      </c>
      <c r="F218" s="5" t="s">
        <v>345</v>
      </c>
      <c r="G218" s="5" t="s">
        <v>267</v>
      </c>
      <c r="H218" s="5" t="s">
        <v>1087</v>
      </c>
      <c r="I218" s="5" t="s">
        <v>529</v>
      </c>
      <c r="J218" s="5" t="s">
        <v>206</v>
      </c>
      <c r="K218" s="5" t="s">
        <v>530</v>
      </c>
      <c r="L218" s="2"/>
    </row>
    <row r="219" s="1" customFormat="1" spans="1:12">
      <c r="A219" s="5" t="s">
        <v>447</v>
      </c>
      <c r="B219" s="5" t="s">
        <v>1088</v>
      </c>
      <c r="C219" s="5" t="s">
        <v>1089</v>
      </c>
      <c r="D219" s="5" t="s">
        <v>200</v>
      </c>
      <c r="E219" s="5" t="s">
        <v>201</v>
      </c>
      <c r="F219" s="5" t="s">
        <v>450</v>
      </c>
      <c r="G219" s="5" t="s">
        <v>406</v>
      </c>
      <c r="H219" s="5" t="s">
        <v>1090</v>
      </c>
      <c r="I219" s="5" t="s">
        <v>529</v>
      </c>
      <c r="J219" s="5" t="s">
        <v>206</v>
      </c>
      <c r="K219" s="5" t="s">
        <v>530</v>
      </c>
      <c r="L219" s="2"/>
    </row>
    <row r="220" s="1" customFormat="1" spans="1:12">
      <c r="A220" s="5" t="s">
        <v>801</v>
      </c>
      <c r="B220" s="5" t="s">
        <v>1091</v>
      </c>
      <c r="C220" s="5" t="s">
        <v>1092</v>
      </c>
      <c r="D220" s="5" t="s">
        <v>200</v>
      </c>
      <c r="E220" s="5" t="s">
        <v>211</v>
      </c>
      <c r="F220" s="5" t="s">
        <v>804</v>
      </c>
      <c r="G220" s="5" t="s">
        <v>231</v>
      </c>
      <c r="H220" s="5" t="s">
        <v>1093</v>
      </c>
      <c r="I220" s="5" t="s">
        <v>529</v>
      </c>
      <c r="J220" s="5" t="s">
        <v>206</v>
      </c>
      <c r="K220" s="5" t="s">
        <v>530</v>
      </c>
      <c r="L220" s="2"/>
    </row>
    <row r="221" s="1" customFormat="1" spans="1:12">
      <c r="A221" s="5" t="s">
        <v>352</v>
      </c>
      <c r="B221" s="5" t="s">
        <v>1094</v>
      </c>
      <c r="C221" s="5" t="s">
        <v>1095</v>
      </c>
      <c r="D221" s="5" t="s">
        <v>200</v>
      </c>
      <c r="E221" s="5" t="s">
        <v>201</v>
      </c>
      <c r="F221" s="5" t="s">
        <v>355</v>
      </c>
      <c r="G221" s="5" t="s">
        <v>356</v>
      </c>
      <c r="H221" s="5" t="s">
        <v>1096</v>
      </c>
      <c r="I221" s="5" t="s">
        <v>529</v>
      </c>
      <c r="J221" s="5" t="s">
        <v>206</v>
      </c>
      <c r="K221" s="5" t="s">
        <v>530</v>
      </c>
      <c r="L221" s="2"/>
    </row>
    <row r="222" s="1" customFormat="1" spans="1:12">
      <c r="A222" s="5" t="s">
        <v>931</v>
      </c>
      <c r="B222" s="5" t="s">
        <v>1097</v>
      </c>
      <c r="C222" s="5" t="s">
        <v>1098</v>
      </c>
      <c r="D222" s="5" t="s">
        <v>200</v>
      </c>
      <c r="E222" s="5" t="s">
        <v>211</v>
      </c>
      <c r="F222" s="5" t="s">
        <v>934</v>
      </c>
      <c r="G222" s="5" t="s">
        <v>267</v>
      </c>
      <c r="H222" s="5" t="s">
        <v>1099</v>
      </c>
      <c r="I222" s="5" t="s">
        <v>529</v>
      </c>
      <c r="J222" s="5" t="s">
        <v>206</v>
      </c>
      <c r="K222" s="5" t="s">
        <v>530</v>
      </c>
      <c r="L222" s="2"/>
    </row>
    <row r="223" s="1" customFormat="1" spans="1:12">
      <c r="A223" s="5" t="s">
        <v>468</v>
      </c>
      <c r="B223" s="5" t="s">
        <v>1100</v>
      </c>
      <c r="C223" s="5" t="s">
        <v>1101</v>
      </c>
      <c r="D223" s="5" t="s">
        <v>200</v>
      </c>
      <c r="E223" s="5" t="s">
        <v>308</v>
      </c>
      <c r="F223" s="5" t="s">
        <v>471</v>
      </c>
      <c r="G223" s="5" t="s">
        <v>428</v>
      </c>
      <c r="H223" s="5" t="s">
        <v>1102</v>
      </c>
      <c r="I223" s="5" t="s">
        <v>529</v>
      </c>
      <c r="J223" s="5" t="s">
        <v>206</v>
      </c>
      <c r="K223" s="5" t="s">
        <v>530</v>
      </c>
      <c r="L223" s="2"/>
    </row>
    <row r="224" s="1" customFormat="1" spans="1:12">
      <c r="A224" s="5" t="s">
        <v>857</v>
      </c>
      <c r="B224" s="5" t="s">
        <v>1103</v>
      </c>
      <c r="C224" s="5" t="s">
        <v>1104</v>
      </c>
      <c r="D224" s="5" t="s">
        <v>200</v>
      </c>
      <c r="E224" s="5" t="s">
        <v>211</v>
      </c>
      <c r="F224" s="5" t="s">
        <v>860</v>
      </c>
      <c r="G224" s="5" t="s">
        <v>303</v>
      </c>
      <c r="H224" s="5" t="s">
        <v>1105</v>
      </c>
      <c r="I224" s="5" t="s">
        <v>529</v>
      </c>
      <c r="J224" s="5" t="s">
        <v>206</v>
      </c>
      <c r="K224" s="5" t="s">
        <v>530</v>
      </c>
      <c r="L224" s="2"/>
    </row>
    <row r="225" s="1" customFormat="1" spans="1:12">
      <c r="A225" s="5" t="s">
        <v>738</v>
      </c>
      <c r="B225" s="5" t="s">
        <v>1106</v>
      </c>
      <c r="C225" s="5" t="s">
        <v>1107</v>
      </c>
      <c r="D225" s="5" t="s">
        <v>200</v>
      </c>
      <c r="E225" s="5" t="s">
        <v>201</v>
      </c>
      <c r="F225" s="5" t="s">
        <v>741</v>
      </c>
      <c r="G225" s="5" t="s">
        <v>213</v>
      </c>
      <c r="H225" s="5" t="s">
        <v>1108</v>
      </c>
      <c r="I225" s="5" t="s">
        <v>529</v>
      </c>
      <c r="J225" s="5" t="s">
        <v>206</v>
      </c>
      <c r="K225" s="5" t="s">
        <v>530</v>
      </c>
      <c r="L225" s="2"/>
    </row>
    <row r="226" s="1" customFormat="1" spans="1:12">
      <c r="A226" s="5" t="s">
        <v>647</v>
      </c>
      <c r="B226" s="5" t="s">
        <v>1109</v>
      </c>
      <c r="C226" s="5" t="s">
        <v>1110</v>
      </c>
      <c r="D226" s="5" t="s">
        <v>200</v>
      </c>
      <c r="E226" s="5" t="s">
        <v>201</v>
      </c>
      <c r="F226" s="5" t="s">
        <v>650</v>
      </c>
      <c r="G226" s="5" t="s">
        <v>231</v>
      </c>
      <c r="H226" s="5" t="s">
        <v>1111</v>
      </c>
      <c r="I226" s="5" t="s">
        <v>529</v>
      </c>
      <c r="J226" s="5" t="s">
        <v>206</v>
      </c>
      <c r="K226" s="5" t="s">
        <v>530</v>
      </c>
      <c r="L226" s="2"/>
    </row>
    <row r="227" s="1" customFormat="1" spans="1:12">
      <c r="A227" s="5" t="s">
        <v>611</v>
      </c>
      <c r="B227" s="5" t="s">
        <v>1112</v>
      </c>
      <c r="C227" s="5" t="s">
        <v>1113</v>
      </c>
      <c r="D227" s="5" t="s">
        <v>200</v>
      </c>
      <c r="E227" s="5" t="s">
        <v>1114</v>
      </c>
      <c r="F227" s="5" t="s">
        <v>614</v>
      </c>
      <c r="G227" s="5" t="s">
        <v>231</v>
      </c>
      <c r="H227" s="5" t="s">
        <v>1115</v>
      </c>
      <c r="I227" s="5" t="s">
        <v>529</v>
      </c>
      <c r="J227" s="5" t="s">
        <v>206</v>
      </c>
      <c r="K227" s="5" t="s">
        <v>530</v>
      </c>
      <c r="L227" s="2"/>
    </row>
    <row r="228" s="1" customFormat="1" spans="1:12">
      <c r="A228" s="5" t="s">
        <v>312</v>
      </c>
      <c r="B228" s="5" t="s">
        <v>1116</v>
      </c>
      <c r="C228" s="5" t="s">
        <v>1117</v>
      </c>
      <c r="D228" s="5" t="s">
        <v>200</v>
      </c>
      <c r="E228" s="5" t="s">
        <v>363</v>
      </c>
      <c r="F228" s="5" t="s">
        <v>315</v>
      </c>
      <c r="G228" s="5" t="s">
        <v>316</v>
      </c>
      <c r="H228" s="5" t="s">
        <v>1118</v>
      </c>
      <c r="I228" s="5" t="s">
        <v>529</v>
      </c>
      <c r="J228" s="5" t="s">
        <v>206</v>
      </c>
      <c r="K228" s="5" t="s">
        <v>530</v>
      </c>
      <c r="L228" s="2"/>
    </row>
    <row r="229" s="1" customFormat="1" spans="1:12">
      <c r="A229" s="5" t="s">
        <v>424</v>
      </c>
      <c r="B229" s="5" t="s">
        <v>1119</v>
      </c>
      <c r="C229" s="5" t="s">
        <v>1120</v>
      </c>
      <c r="D229" s="5" t="s">
        <v>200</v>
      </c>
      <c r="E229" s="5" t="s">
        <v>211</v>
      </c>
      <c r="F229" s="5" t="s">
        <v>427</v>
      </c>
      <c r="G229" s="5" t="s">
        <v>428</v>
      </c>
      <c r="H229" s="5" t="s">
        <v>1121</v>
      </c>
      <c r="I229" s="5" t="s">
        <v>529</v>
      </c>
      <c r="J229" s="5" t="s">
        <v>206</v>
      </c>
      <c r="K229" s="5" t="s">
        <v>530</v>
      </c>
      <c r="L229" s="2"/>
    </row>
    <row r="230" s="1" customFormat="1" spans="1:12">
      <c r="A230" s="5" t="s">
        <v>1122</v>
      </c>
      <c r="B230" s="5" t="s">
        <v>1123</v>
      </c>
      <c r="C230" s="5" t="s">
        <v>1124</v>
      </c>
      <c r="D230" s="5" t="s">
        <v>200</v>
      </c>
      <c r="E230" s="5" t="s">
        <v>201</v>
      </c>
      <c r="F230" s="5" t="s">
        <v>1125</v>
      </c>
      <c r="G230" s="5" t="s">
        <v>316</v>
      </c>
      <c r="H230" s="5" t="s">
        <v>1126</v>
      </c>
      <c r="I230" s="5" t="s">
        <v>529</v>
      </c>
      <c r="J230" s="5" t="s">
        <v>206</v>
      </c>
      <c r="K230" s="5" t="s">
        <v>530</v>
      </c>
      <c r="L230" s="2"/>
    </row>
    <row r="231" s="1" customFormat="1" spans="1:12">
      <c r="A231" s="5" t="s">
        <v>611</v>
      </c>
      <c r="B231" s="5" t="s">
        <v>1127</v>
      </c>
      <c r="C231" s="5" t="s">
        <v>1128</v>
      </c>
      <c r="D231" s="5" t="s">
        <v>200</v>
      </c>
      <c r="E231" s="5" t="s">
        <v>363</v>
      </c>
      <c r="F231" s="5" t="s">
        <v>614</v>
      </c>
      <c r="G231" s="5" t="s">
        <v>231</v>
      </c>
      <c r="H231" s="5" t="s">
        <v>1129</v>
      </c>
      <c r="I231" s="5" t="s">
        <v>529</v>
      </c>
      <c r="J231" s="5" t="s">
        <v>206</v>
      </c>
      <c r="K231" s="5" t="s">
        <v>530</v>
      </c>
      <c r="L231" s="2"/>
    </row>
    <row r="232" s="1" customFormat="1" spans="1:12">
      <c r="A232" s="5" t="s">
        <v>1130</v>
      </c>
      <c r="B232" s="5" t="s">
        <v>1131</v>
      </c>
      <c r="C232" s="5" t="s">
        <v>1132</v>
      </c>
      <c r="D232" s="5" t="s">
        <v>200</v>
      </c>
      <c r="E232" s="5" t="s">
        <v>201</v>
      </c>
      <c r="F232" s="5" t="s">
        <v>1133</v>
      </c>
      <c r="G232" s="5" t="s">
        <v>316</v>
      </c>
      <c r="H232" s="5" t="s">
        <v>1134</v>
      </c>
      <c r="I232" s="5" t="s">
        <v>529</v>
      </c>
      <c r="J232" s="5" t="s">
        <v>206</v>
      </c>
      <c r="K232" s="5" t="s">
        <v>530</v>
      </c>
      <c r="L232" s="2"/>
    </row>
    <row r="233" s="1" customFormat="1" spans="1:12">
      <c r="A233" s="5" t="s">
        <v>1002</v>
      </c>
      <c r="B233" s="5" t="s">
        <v>1135</v>
      </c>
      <c r="C233" s="5" t="s">
        <v>1136</v>
      </c>
      <c r="D233" s="5" t="s">
        <v>200</v>
      </c>
      <c r="E233" s="5" t="s">
        <v>201</v>
      </c>
      <c r="F233" s="5" t="s">
        <v>1005</v>
      </c>
      <c r="G233" s="5" t="s">
        <v>322</v>
      </c>
      <c r="H233" s="5" t="s">
        <v>1137</v>
      </c>
      <c r="I233" s="5" t="s">
        <v>529</v>
      </c>
      <c r="J233" s="5" t="s">
        <v>206</v>
      </c>
      <c r="K233" s="5" t="s">
        <v>530</v>
      </c>
      <c r="L233" s="2"/>
    </row>
    <row r="234" s="1" customFormat="1" spans="1:12">
      <c r="A234" s="5" t="s">
        <v>931</v>
      </c>
      <c r="B234" s="5" t="s">
        <v>1138</v>
      </c>
      <c r="C234" s="5" t="s">
        <v>1139</v>
      </c>
      <c r="D234" s="5" t="s">
        <v>200</v>
      </c>
      <c r="E234" s="5" t="s">
        <v>211</v>
      </c>
      <c r="F234" s="5" t="s">
        <v>934</v>
      </c>
      <c r="G234" s="5" t="s">
        <v>267</v>
      </c>
      <c r="H234" s="5" t="s">
        <v>1140</v>
      </c>
      <c r="I234" s="5" t="s">
        <v>529</v>
      </c>
      <c r="J234" s="5" t="s">
        <v>206</v>
      </c>
      <c r="K234" s="5" t="s">
        <v>530</v>
      </c>
      <c r="L234" s="2"/>
    </row>
    <row r="235" s="1" customFormat="1" spans="1:12">
      <c r="A235" s="5" t="s">
        <v>436</v>
      </c>
      <c r="B235" s="5" t="s">
        <v>1141</v>
      </c>
      <c r="C235" s="5" t="s">
        <v>1142</v>
      </c>
      <c r="D235" s="5" t="s">
        <v>200</v>
      </c>
      <c r="E235" s="5" t="s">
        <v>201</v>
      </c>
      <c r="F235" s="5" t="s">
        <v>439</v>
      </c>
      <c r="G235" s="5" t="s">
        <v>406</v>
      </c>
      <c r="H235" s="5" t="s">
        <v>1143</v>
      </c>
      <c r="I235" s="5" t="s">
        <v>529</v>
      </c>
      <c r="J235" s="5" t="s">
        <v>206</v>
      </c>
      <c r="K235" s="5" t="s">
        <v>530</v>
      </c>
      <c r="L235" s="2"/>
    </row>
    <row r="236" s="1" customFormat="1" spans="1:12">
      <c r="A236" s="5" t="s">
        <v>730</v>
      </c>
      <c r="B236" s="5" t="s">
        <v>1144</v>
      </c>
      <c r="C236" s="5" t="s">
        <v>1145</v>
      </c>
      <c r="D236" s="5" t="s">
        <v>200</v>
      </c>
      <c r="E236" s="5" t="s">
        <v>211</v>
      </c>
      <c r="F236" s="5" t="s">
        <v>733</v>
      </c>
      <c r="G236" s="5" t="s">
        <v>213</v>
      </c>
      <c r="H236" s="5" t="s">
        <v>1146</v>
      </c>
      <c r="I236" s="5" t="s">
        <v>529</v>
      </c>
      <c r="J236" s="5" t="s">
        <v>206</v>
      </c>
      <c r="K236" s="5" t="s">
        <v>530</v>
      </c>
      <c r="L236" s="2"/>
    </row>
    <row r="237" s="1" customFormat="1" spans="1:12">
      <c r="A237" s="5" t="s">
        <v>772</v>
      </c>
      <c r="B237" s="5" t="s">
        <v>1147</v>
      </c>
      <c r="C237" s="5" t="s">
        <v>1148</v>
      </c>
      <c r="D237" s="5" t="s">
        <v>200</v>
      </c>
      <c r="E237" s="5" t="s">
        <v>201</v>
      </c>
      <c r="F237" s="5" t="s">
        <v>775</v>
      </c>
      <c r="G237" s="5" t="s">
        <v>316</v>
      </c>
      <c r="H237" s="5" t="s">
        <v>1149</v>
      </c>
      <c r="I237" s="5" t="s">
        <v>529</v>
      </c>
      <c r="J237" s="5" t="s">
        <v>206</v>
      </c>
      <c r="K237" s="5" t="s">
        <v>530</v>
      </c>
      <c r="L237" s="2"/>
    </row>
    <row r="238" s="1" customFormat="1" spans="1:12">
      <c r="A238" s="5" t="s">
        <v>487</v>
      </c>
      <c r="B238" s="5" t="s">
        <v>1150</v>
      </c>
      <c r="C238" s="5" t="s">
        <v>1151</v>
      </c>
      <c r="D238" s="5" t="s">
        <v>200</v>
      </c>
      <c r="E238" s="5" t="s">
        <v>881</v>
      </c>
      <c r="F238" s="5" t="s">
        <v>491</v>
      </c>
      <c r="G238" s="5" t="s">
        <v>303</v>
      </c>
      <c r="H238" s="5" t="s">
        <v>1152</v>
      </c>
      <c r="I238" s="5" t="s">
        <v>529</v>
      </c>
      <c r="J238" s="5" t="s">
        <v>206</v>
      </c>
      <c r="K238" s="5" t="s">
        <v>530</v>
      </c>
      <c r="L238" s="2"/>
    </row>
    <row r="239" s="1" customFormat="1" spans="1:12">
      <c r="A239" s="5" t="s">
        <v>874</v>
      </c>
      <c r="B239" s="5" t="s">
        <v>1153</v>
      </c>
      <c r="C239" s="5" t="s">
        <v>1154</v>
      </c>
      <c r="D239" s="5" t="s">
        <v>200</v>
      </c>
      <c r="E239" s="5" t="s">
        <v>201</v>
      </c>
      <c r="F239" s="5" t="s">
        <v>877</v>
      </c>
      <c r="G239" s="5" t="s">
        <v>292</v>
      </c>
      <c r="H239" s="5" t="s">
        <v>1155</v>
      </c>
      <c r="I239" s="5" t="s">
        <v>529</v>
      </c>
      <c r="J239" s="5" t="s">
        <v>206</v>
      </c>
      <c r="K239" s="5" t="s">
        <v>530</v>
      </c>
      <c r="L239" s="2"/>
    </row>
    <row r="240" s="1" customFormat="1" spans="1:12">
      <c r="A240" s="5" t="s">
        <v>696</v>
      </c>
      <c r="B240" s="5" t="s">
        <v>1156</v>
      </c>
      <c r="C240" s="5" t="s">
        <v>1157</v>
      </c>
      <c r="D240" s="5" t="s">
        <v>200</v>
      </c>
      <c r="E240" s="5" t="s">
        <v>211</v>
      </c>
      <c r="F240" s="5" t="s">
        <v>699</v>
      </c>
      <c r="G240" s="5" t="s">
        <v>428</v>
      </c>
      <c r="H240" s="5" t="s">
        <v>1158</v>
      </c>
      <c r="I240" s="5" t="s">
        <v>529</v>
      </c>
      <c r="J240" s="5" t="s">
        <v>206</v>
      </c>
      <c r="K240" s="5" t="s">
        <v>530</v>
      </c>
      <c r="L240" s="2"/>
    </row>
    <row r="241" s="1" customFormat="1" spans="1:12">
      <c r="A241" s="5" t="s">
        <v>365</v>
      </c>
      <c r="B241" s="5" t="s">
        <v>1159</v>
      </c>
      <c r="C241" s="5" t="s">
        <v>1160</v>
      </c>
      <c r="D241" s="5" t="s">
        <v>200</v>
      </c>
      <c r="E241" s="5" t="s">
        <v>201</v>
      </c>
      <c r="F241" s="5" t="s">
        <v>368</v>
      </c>
      <c r="G241" s="5" t="s">
        <v>303</v>
      </c>
      <c r="H241" s="5" t="s">
        <v>1161</v>
      </c>
      <c r="I241" s="5" t="s">
        <v>529</v>
      </c>
      <c r="J241" s="5" t="s">
        <v>206</v>
      </c>
      <c r="K241" s="5" t="s">
        <v>530</v>
      </c>
      <c r="L241" s="2"/>
    </row>
    <row r="242" s="1" customFormat="1" spans="1:12">
      <c r="A242" s="5" t="s">
        <v>660</v>
      </c>
      <c r="B242" s="5" t="s">
        <v>1162</v>
      </c>
      <c r="C242" s="5" t="s">
        <v>1163</v>
      </c>
      <c r="D242" s="5" t="s">
        <v>200</v>
      </c>
      <c r="E242" s="5" t="s">
        <v>201</v>
      </c>
      <c r="F242" s="5" t="s">
        <v>663</v>
      </c>
      <c r="G242" s="5" t="s">
        <v>267</v>
      </c>
      <c r="H242" s="5" t="s">
        <v>1164</v>
      </c>
      <c r="I242" s="5" t="s">
        <v>529</v>
      </c>
      <c r="J242" s="5" t="s">
        <v>206</v>
      </c>
      <c r="K242" s="5" t="s">
        <v>530</v>
      </c>
      <c r="L242" s="2"/>
    </row>
    <row r="243" s="1" customFormat="1" spans="1:12">
      <c r="A243" s="5" t="s">
        <v>758</v>
      </c>
      <c r="B243" s="5" t="s">
        <v>1165</v>
      </c>
      <c r="C243" s="5" t="s">
        <v>1166</v>
      </c>
      <c r="D243" s="5" t="s">
        <v>200</v>
      </c>
      <c r="E243" s="5" t="s">
        <v>211</v>
      </c>
      <c r="F243" s="5" t="s">
        <v>761</v>
      </c>
      <c r="G243" s="5" t="s">
        <v>322</v>
      </c>
      <c r="H243" s="5" t="s">
        <v>1167</v>
      </c>
      <c r="I243" s="5" t="s">
        <v>529</v>
      </c>
      <c r="J243" s="5" t="s">
        <v>206</v>
      </c>
      <c r="K243" s="5" t="s">
        <v>530</v>
      </c>
      <c r="L243" s="2"/>
    </row>
    <row r="244" s="1" customFormat="1" spans="1:12">
      <c r="A244" s="5" t="s">
        <v>738</v>
      </c>
      <c r="B244" s="5" t="s">
        <v>1168</v>
      </c>
      <c r="C244" s="5" t="s">
        <v>1169</v>
      </c>
      <c r="D244" s="5" t="s">
        <v>200</v>
      </c>
      <c r="E244" s="5" t="s">
        <v>704</v>
      </c>
      <c r="F244" s="5" t="s">
        <v>741</v>
      </c>
      <c r="G244" s="5" t="s">
        <v>213</v>
      </c>
      <c r="H244" s="5" t="s">
        <v>1170</v>
      </c>
      <c r="I244" s="5" t="s">
        <v>529</v>
      </c>
      <c r="J244" s="5" t="s">
        <v>206</v>
      </c>
      <c r="K244" s="5" t="s">
        <v>530</v>
      </c>
      <c r="L244" s="2"/>
    </row>
    <row r="245" s="1" customFormat="1" spans="1:12">
      <c r="A245" s="5" t="s">
        <v>384</v>
      </c>
      <c r="B245" s="5" t="s">
        <v>1171</v>
      </c>
      <c r="C245" s="5" t="s">
        <v>1172</v>
      </c>
      <c r="D245" s="5" t="s">
        <v>200</v>
      </c>
      <c r="E245" s="5" t="s">
        <v>201</v>
      </c>
      <c r="F245" s="5" t="s">
        <v>387</v>
      </c>
      <c r="G245" s="5" t="s">
        <v>245</v>
      </c>
      <c r="H245" s="5" t="s">
        <v>1173</v>
      </c>
      <c r="I245" s="5" t="s">
        <v>529</v>
      </c>
      <c r="J245" s="5" t="s">
        <v>206</v>
      </c>
      <c r="K245" s="5" t="s">
        <v>530</v>
      </c>
      <c r="L245" s="2"/>
    </row>
    <row r="246" s="1" customFormat="1" spans="1:12">
      <c r="A246" s="5" t="s">
        <v>743</v>
      </c>
      <c r="B246" s="5" t="s">
        <v>1174</v>
      </c>
      <c r="C246" s="5" t="s">
        <v>1175</v>
      </c>
      <c r="D246" s="5" t="s">
        <v>200</v>
      </c>
      <c r="E246" s="5" t="s">
        <v>201</v>
      </c>
      <c r="F246" s="5" t="s">
        <v>131</v>
      </c>
      <c r="G246" s="5" t="s">
        <v>292</v>
      </c>
      <c r="H246" s="5" t="s">
        <v>1176</v>
      </c>
      <c r="I246" s="5" t="s">
        <v>529</v>
      </c>
      <c r="J246" s="5" t="s">
        <v>206</v>
      </c>
      <c r="K246" s="5" t="s">
        <v>530</v>
      </c>
      <c r="L246" s="2"/>
    </row>
    <row r="247" s="1" customFormat="1" spans="1:12">
      <c r="A247" s="5" t="s">
        <v>312</v>
      </c>
      <c r="B247" s="5" t="s">
        <v>1177</v>
      </c>
      <c r="C247" s="5" t="s">
        <v>1178</v>
      </c>
      <c r="D247" s="5" t="s">
        <v>200</v>
      </c>
      <c r="E247" s="5" t="s">
        <v>308</v>
      </c>
      <c r="F247" s="5" t="s">
        <v>315</v>
      </c>
      <c r="G247" s="5" t="s">
        <v>316</v>
      </c>
      <c r="H247" s="5" t="s">
        <v>1179</v>
      </c>
      <c r="I247" s="5" t="s">
        <v>529</v>
      </c>
      <c r="J247" s="5" t="s">
        <v>206</v>
      </c>
      <c r="K247" s="5" t="s">
        <v>530</v>
      </c>
      <c r="L247" s="2"/>
    </row>
    <row r="248" s="1" customFormat="1" spans="1:12">
      <c r="A248" s="5" t="s">
        <v>1180</v>
      </c>
      <c r="B248" s="5" t="s">
        <v>1181</v>
      </c>
      <c r="C248" s="5" t="s">
        <v>1182</v>
      </c>
      <c r="D248" s="5" t="s">
        <v>200</v>
      </c>
      <c r="E248" s="5" t="s">
        <v>211</v>
      </c>
      <c r="F248" s="5" t="s">
        <v>1183</v>
      </c>
      <c r="G248" s="5" t="s">
        <v>245</v>
      </c>
      <c r="H248" s="5" t="s">
        <v>1184</v>
      </c>
      <c r="I248" s="5" t="s">
        <v>529</v>
      </c>
      <c r="J248" s="5" t="s">
        <v>206</v>
      </c>
      <c r="K248" s="5" t="s">
        <v>530</v>
      </c>
      <c r="L248" s="2"/>
    </row>
    <row r="249" s="1" customFormat="1" spans="1:12">
      <c r="A249" s="5" t="s">
        <v>247</v>
      </c>
      <c r="B249" s="5" t="s">
        <v>1185</v>
      </c>
      <c r="C249" s="5" t="s">
        <v>1186</v>
      </c>
      <c r="D249" s="5" t="s">
        <v>200</v>
      </c>
      <c r="E249" s="5" t="s">
        <v>211</v>
      </c>
      <c r="F249" s="5" t="s">
        <v>250</v>
      </c>
      <c r="G249" s="5" t="s">
        <v>231</v>
      </c>
      <c r="H249" s="5" t="s">
        <v>1187</v>
      </c>
      <c r="I249" s="5" t="s">
        <v>529</v>
      </c>
      <c r="J249" s="5" t="s">
        <v>206</v>
      </c>
      <c r="K249" s="5" t="s">
        <v>530</v>
      </c>
      <c r="L249" s="2"/>
    </row>
    <row r="250" s="1" customFormat="1" spans="1:12">
      <c r="A250" s="5" t="s">
        <v>1180</v>
      </c>
      <c r="B250" s="5" t="s">
        <v>1188</v>
      </c>
      <c r="C250" s="5" t="s">
        <v>1189</v>
      </c>
      <c r="D250" s="5" t="s">
        <v>200</v>
      </c>
      <c r="E250" s="5" t="s">
        <v>704</v>
      </c>
      <c r="F250" s="5" t="s">
        <v>1183</v>
      </c>
      <c r="G250" s="5" t="s">
        <v>245</v>
      </c>
      <c r="H250" s="5" t="s">
        <v>1190</v>
      </c>
      <c r="I250" s="5" t="s">
        <v>529</v>
      </c>
      <c r="J250" s="5" t="s">
        <v>206</v>
      </c>
      <c r="K250" s="5" t="s">
        <v>530</v>
      </c>
      <c r="L250" s="2"/>
    </row>
    <row r="251" s="1" customFormat="1" spans="1:12">
      <c r="A251" s="5" t="s">
        <v>587</v>
      </c>
      <c r="B251" s="5" t="s">
        <v>1191</v>
      </c>
      <c r="C251" s="5" t="s">
        <v>1192</v>
      </c>
      <c r="D251" s="5" t="s">
        <v>200</v>
      </c>
      <c r="E251" s="5" t="s">
        <v>211</v>
      </c>
      <c r="F251" s="5" t="s">
        <v>590</v>
      </c>
      <c r="G251" s="5" t="s">
        <v>428</v>
      </c>
      <c r="H251" s="5" t="s">
        <v>1193</v>
      </c>
      <c r="I251" s="5" t="s">
        <v>529</v>
      </c>
      <c r="J251" s="5" t="s">
        <v>206</v>
      </c>
      <c r="K251" s="5" t="s">
        <v>530</v>
      </c>
      <c r="L251" s="2"/>
    </row>
    <row r="252" s="1" customFormat="1" spans="1:12">
      <c r="A252" s="5" t="s">
        <v>1002</v>
      </c>
      <c r="B252" s="5" t="s">
        <v>1194</v>
      </c>
      <c r="C252" s="5" t="s">
        <v>1195</v>
      </c>
      <c r="D252" s="5" t="s">
        <v>200</v>
      </c>
      <c r="E252" s="5" t="s">
        <v>201</v>
      </c>
      <c r="F252" s="5" t="s">
        <v>1005</v>
      </c>
      <c r="G252" s="5" t="s">
        <v>322</v>
      </c>
      <c r="H252" s="5" t="s">
        <v>1196</v>
      </c>
      <c r="I252" s="5" t="s">
        <v>529</v>
      </c>
      <c r="J252" s="5" t="s">
        <v>206</v>
      </c>
      <c r="K252" s="5" t="s">
        <v>530</v>
      </c>
      <c r="L252" s="2"/>
    </row>
    <row r="253" s="1" customFormat="1" spans="1:12">
      <c r="A253" s="5" t="s">
        <v>936</v>
      </c>
      <c r="B253" s="5" t="s">
        <v>1197</v>
      </c>
      <c r="C253" s="5" t="s">
        <v>1198</v>
      </c>
      <c r="D253" s="5" t="s">
        <v>200</v>
      </c>
      <c r="E253" s="5" t="s">
        <v>201</v>
      </c>
      <c r="F253" s="5" t="s">
        <v>150</v>
      </c>
      <c r="G253" s="5" t="s">
        <v>292</v>
      </c>
      <c r="H253" s="5" t="s">
        <v>1199</v>
      </c>
      <c r="I253" s="5" t="s">
        <v>529</v>
      </c>
      <c r="J253" s="5" t="s">
        <v>206</v>
      </c>
      <c r="K253" s="5" t="s">
        <v>530</v>
      </c>
      <c r="L253" s="2"/>
    </row>
    <row r="254" s="1" customFormat="1" spans="1:12">
      <c r="A254" s="5" t="s">
        <v>1200</v>
      </c>
      <c r="B254" s="5" t="s">
        <v>1201</v>
      </c>
      <c r="C254" s="5" t="s">
        <v>1202</v>
      </c>
      <c r="D254" s="5" t="s">
        <v>200</v>
      </c>
      <c r="E254" s="5" t="s">
        <v>211</v>
      </c>
      <c r="F254" s="5" t="s">
        <v>1203</v>
      </c>
      <c r="G254" s="5" t="s">
        <v>245</v>
      </c>
      <c r="H254" s="5" t="s">
        <v>1204</v>
      </c>
      <c r="I254" s="5" t="s">
        <v>529</v>
      </c>
      <c r="J254" s="5" t="s">
        <v>206</v>
      </c>
      <c r="K254" s="5" t="s">
        <v>530</v>
      </c>
      <c r="L254" s="2"/>
    </row>
    <row r="255" s="1" customFormat="1" spans="1:12">
      <c r="A255" s="5" t="s">
        <v>701</v>
      </c>
      <c r="B255" s="5" t="s">
        <v>1205</v>
      </c>
      <c r="C255" s="5" t="s">
        <v>1206</v>
      </c>
      <c r="D255" s="5" t="s">
        <v>200</v>
      </c>
      <c r="E255" s="5" t="s">
        <v>363</v>
      </c>
      <c r="F255" s="5" t="s">
        <v>705</v>
      </c>
      <c r="G255" s="5" t="s">
        <v>406</v>
      </c>
      <c r="H255" s="5" t="s">
        <v>1207</v>
      </c>
      <c r="I255" s="5" t="s">
        <v>529</v>
      </c>
      <c r="J255" s="5" t="s">
        <v>206</v>
      </c>
      <c r="K255" s="5" t="s">
        <v>530</v>
      </c>
      <c r="L255" s="2"/>
    </row>
    <row r="256" s="1" customFormat="1" spans="1:12">
      <c r="A256" s="5" t="s">
        <v>671</v>
      </c>
      <c r="B256" s="5" t="s">
        <v>1208</v>
      </c>
      <c r="C256" s="5" t="s">
        <v>1209</v>
      </c>
      <c r="D256" s="5" t="s">
        <v>200</v>
      </c>
      <c r="E256" s="5" t="s">
        <v>211</v>
      </c>
      <c r="F256" s="5" t="s">
        <v>674</v>
      </c>
      <c r="G256" s="5" t="s">
        <v>267</v>
      </c>
      <c r="H256" s="5" t="s">
        <v>1210</v>
      </c>
      <c r="I256" s="5" t="s">
        <v>529</v>
      </c>
      <c r="J256" s="5" t="s">
        <v>206</v>
      </c>
      <c r="K256" s="5" t="s">
        <v>530</v>
      </c>
      <c r="L256" s="2"/>
    </row>
    <row r="257" s="1" customFormat="1" spans="1:12">
      <c r="A257" s="5" t="s">
        <v>738</v>
      </c>
      <c r="B257" s="5" t="s">
        <v>1211</v>
      </c>
      <c r="C257" s="5" t="s">
        <v>1212</v>
      </c>
      <c r="D257" s="5" t="s">
        <v>200</v>
      </c>
      <c r="E257" s="5" t="s">
        <v>363</v>
      </c>
      <c r="F257" s="5" t="s">
        <v>741</v>
      </c>
      <c r="G257" s="5" t="s">
        <v>213</v>
      </c>
      <c r="H257" s="5" t="s">
        <v>1213</v>
      </c>
      <c r="I257" s="5" t="s">
        <v>529</v>
      </c>
      <c r="J257" s="5" t="s">
        <v>206</v>
      </c>
      <c r="K257" s="5" t="s">
        <v>530</v>
      </c>
      <c r="L257" s="2"/>
    </row>
    <row r="258" s="1" customFormat="1" spans="1:12">
      <c r="A258" s="5" t="s">
        <v>624</v>
      </c>
      <c r="B258" s="5" t="s">
        <v>1214</v>
      </c>
      <c r="C258" s="5" t="s">
        <v>1215</v>
      </c>
      <c r="D258" s="5" t="s">
        <v>200</v>
      </c>
      <c r="E258" s="5" t="s">
        <v>211</v>
      </c>
      <c r="F258" s="5" t="s">
        <v>627</v>
      </c>
      <c r="G258" s="5" t="s">
        <v>245</v>
      </c>
      <c r="H258" s="5" t="s">
        <v>1216</v>
      </c>
      <c r="I258" s="5" t="s">
        <v>529</v>
      </c>
      <c r="J258" s="5" t="s">
        <v>206</v>
      </c>
      <c r="K258" s="5" t="s">
        <v>530</v>
      </c>
      <c r="L258" s="2"/>
    </row>
    <row r="259" s="1" customFormat="1" spans="1:12">
      <c r="A259" s="5" t="s">
        <v>487</v>
      </c>
      <c r="B259" s="5" t="s">
        <v>1217</v>
      </c>
      <c r="C259" s="5" t="s">
        <v>1218</v>
      </c>
      <c r="D259" s="5" t="s">
        <v>200</v>
      </c>
      <c r="E259" s="5" t="s">
        <v>201</v>
      </c>
      <c r="F259" s="5" t="s">
        <v>491</v>
      </c>
      <c r="G259" s="5" t="s">
        <v>303</v>
      </c>
      <c r="H259" s="5" t="s">
        <v>1219</v>
      </c>
      <c r="I259" s="5" t="s">
        <v>529</v>
      </c>
      <c r="J259" s="5" t="s">
        <v>206</v>
      </c>
      <c r="K259" s="5" t="s">
        <v>530</v>
      </c>
      <c r="L259" s="2"/>
    </row>
    <row r="260" s="1" customFormat="1" spans="1:12">
      <c r="A260" s="5" t="s">
        <v>411</v>
      </c>
      <c r="B260" s="5" t="s">
        <v>1220</v>
      </c>
      <c r="C260" s="5" t="s">
        <v>1221</v>
      </c>
      <c r="D260" s="5" t="s">
        <v>200</v>
      </c>
      <c r="E260" s="5" t="s">
        <v>201</v>
      </c>
      <c r="F260" s="5" t="s">
        <v>414</v>
      </c>
      <c r="G260" s="5" t="s">
        <v>267</v>
      </c>
      <c r="H260" s="5" t="s">
        <v>1222</v>
      </c>
      <c r="I260" s="5" t="s">
        <v>529</v>
      </c>
      <c r="J260" s="5" t="s">
        <v>206</v>
      </c>
      <c r="K260" s="5" t="s">
        <v>530</v>
      </c>
      <c r="L260" s="2"/>
    </row>
    <row r="261" s="1" customFormat="1" spans="1:12">
      <c r="A261" s="5" t="s">
        <v>682</v>
      </c>
      <c r="B261" s="5" t="s">
        <v>1223</v>
      </c>
      <c r="C261" s="5" t="s">
        <v>1224</v>
      </c>
      <c r="D261" s="5" t="s">
        <v>200</v>
      </c>
      <c r="E261" s="5" t="s">
        <v>363</v>
      </c>
      <c r="F261" s="5" t="s">
        <v>685</v>
      </c>
      <c r="G261" s="5" t="s">
        <v>322</v>
      </c>
      <c r="H261" s="5" t="s">
        <v>1225</v>
      </c>
      <c r="I261" s="5" t="s">
        <v>529</v>
      </c>
      <c r="J261" s="5" t="s">
        <v>206</v>
      </c>
      <c r="K261" s="5" t="s">
        <v>530</v>
      </c>
      <c r="L261" s="2"/>
    </row>
    <row r="262" s="1" customFormat="1" spans="1:12">
      <c r="A262" s="5" t="s">
        <v>327</v>
      </c>
      <c r="B262" s="5" t="s">
        <v>1226</v>
      </c>
      <c r="C262" s="5" t="s">
        <v>1227</v>
      </c>
      <c r="D262" s="5" t="s">
        <v>200</v>
      </c>
      <c r="E262" s="5" t="s">
        <v>211</v>
      </c>
      <c r="F262" s="5" t="s">
        <v>330</v>
      </c>
      <c r="G262" s="5" t="s">
        <v>213</v>
      </c>
      <c r="H262" s="5" t="s">
        <v>1228</v>
      </c>
      <c r="I262" s="5" t="s">
        <v>529</v>
      </c>
      <c r="J262" s="5" t="s">
        <v>206</v>
      </c>
      <c r="K262" s="5" t="s">
        <v>530</v>
      </c>
      <c r="L262" s="2"/>
    </row>
    <row r="263" s="1" customFormat="1" spans="1:12">
      <c r="A263" s="5" t="s">
        <v>809</v>
      </c>
      <c r="B263" s="5" t="s">
        <v>1229</v>
      </c>
      <c r="C263" s="5" t="s">
        <v>1230</v>
      </c>
      <c r="D263" s="5" t="s">
        <v>200</v>
      </c>
      <c r="E263" s="5" t="s">
        <v>201</v>
      </c>
      <c r="F263" s="5" t="s">
        <v>812</v>
      </c>
      <c r="G263" s="5" t="s">
        <v>245</v>
      </c>
      <c r="H263" s="5" t="s">
        <v>1231</v>
      </c>
      <c r="I263" s="5" t="s">
        <v>529</v>
      </c>
      <c r="J263" s="5" t="s">
        <v>206</v>
      </c>
      <c r="K263" s="5" t="s">
        <v>530</v>
      </c>
      <c r="L263" s="2"/>
    </row>
    <row r="264" s="1" customFormat="1" spans="1:12">
      <c r="A264" s="5" t="s">
        <v>652</v>
      </c>
      <c r="B264" s="5" t="s">
        <v>1232</v>
      </c>
      <c r="C264" s="5" t="s">
        <v>1233</v>
      </c>
      <c r="D264" s="5" t="s">
        <v>200</v>
      </c>
      <c r="E264" s="5" t="s">
        <v>211</v>
      </c>
      <c r="F264" s="5" t="s">
        <v>655</v>
      </c>
      <c r="G264" s="5" t="s">
        <v>292</v>
      </c>
      <c r="H264" s="5" t="s">
        <v>1234</v>
      </c>
      <c r="I264" s="5" t="s">
        <v>529</v>
      </c>
      <c r="J264" s="5" t="s">
        <v>206</v>
      </c>
      <c r="K264" s="5" t="s">
        <v>530</v>
      </c>
      <c r="L264" s="2"/>
    </row>
    <row r="265" s="1" customFormat="1" spans="1:12">
      <c r="A265" s="5" t="s">
        <v>1235</v>
      </c>
      <c r="B265" s="5" t="s">
        <v>1236</v>
      </c>
      <c r="C265" s="5" t="s">
        <v>1237</v>
      </c>
      <c r="D265" s="5" t="s">
        <v>200</v>
      </c>
      <c r="E265" s="5" t="s">
        <v>201</v>
      </c>
      <c r="F265" s="5" t="s">
        <v>1238</v>
      </c>
      <c r="G265" s="5" t="s">
        <v>1239</v>
      </c>
      <c r="H265" s="5" t="s">
        <v>1240</v>
      </c>
      <c r="I265" s="5" t="s">
        <v>529</v>
      </c>
      <c r="J265" s="5" t="s">
        <v>206</v>
      </c>
      <c r="K265" s="5" t="s">
        <v>530</v>
      </c>
      <c r="L265" s="2"/>
    </row>
    <row r="266" s="1" customFormat="1" spans="1:12">
      <c r="A266" s="5" t="s">
        <v>823</v>
      </c>
      <c r="B266" s="5" t="s">
        <v>1241</v>
      </c>
      <c r="C266" s="5" t="s">
        <v>1242</v>
      </c>
      <c r="D266" s="5" t="s">
        <v>200</v>
      </c>
      <c r="E266" s="5" t="s">
        <v>308</v>
      </c>
      <c r="F266" s="5" t="s">
        <v>826</v>
      </c>
      <c r="G266" s="5" t="s">
        <v>428</v>
      </c>
      <c r="H266" s="5" t="s">
        <v>1243</v>
      </c>
      <c r="I266" s="5" t="s">
        <v>529</v>
      </c>
      <c r="J266" s="5" t="s">
        <v>206</v>
      </c>
      <c r="K266" s="5" t="s">
        <v>530</v>
      </c>
      <c r="L266" s="2"/>
    </row>
    <row r="267" s="1" customFormat="1" spans="1:12">
      <c r="A267" s="5" t="s">
        <v>208</v>
      </c>
      <c r="B267" s="5" t="s">
        <v>1244</v>
      </c>
      <c r="C267" s="5" t="s">
        <v>1245</v>
      </c>
      <c r="D267" s="5" t="s">
        <v>200</v>
      </c>
      <c r="E267" s="5" t="s">
        <v>201</v>
      </c>
      <c r="F267" s="5" t="s">
        <v>212</v>
      </c>
      <c r="G267" s="5" t="s">
        <v>213</v>
      </c>
      <c r="H267" s="5" t="s">
        <v>1246</v>
      </c>
      <c r="I267" s="5" t="s">
        <v>529</v>
      </c>
      <c r="J267" s="5" t="s">
        <v>206</v>
      </c>
      <c r="K267" s="5" t="s">
        <v>530</v>
      </c>
      <c r="L267" s="2"/>
    </row>
    <row r="268" s="1" customFormat="1" spans="1:12">
      <c r="A268" s="5" t="s">
        <v>1130</v>
      </c>
      <c r="B268" s="5" t="s">
        <v>181</v>
      </c>
      <c r="C268" s="5" t="s">
        <v>1247</v>
      </c>
      <c r="D268" s="5" t="s">
        <v>200</v>
      </c>
      <c r="E268" s="5" t="s">
        <v>308</v>
      </c>
      <c r="F268" s="5" t="s">
        <v>1133</v>
      </c>
      <c r="G268" s="5" t="s">
        <v>316</v>
      </c>
      <c r="H268" s="5" t="s">
        <v>1248</v>
      </c>
      <c r="I268" s="5" t="s">
        <v>529</v>
      </c>
      <c r="J268" s="5" t="s">
        <v>206</v>
      </c>
      <c r="K268" s="5" t="s">
        <v>530</v>
      </c>
      <c r="L268" s="2"/>
    </row>
    <row r="269" s="1" customFormat="1" spans="1:12">
      <c r="A269" s="5" t="s">
        <v>352</v>
      </c>
      <c r="B269" s="5" t="s">
        <v>1249</v>
      </c>
      <c r="C269" s="5" t="s">
        <v>1250</v>
      </c>
      <c r="D269" s="5" t="s">
        <v>200</v>
      </c>
      <c r="E269" s="5" t="s">
        <v>1251</v>
      </c>
      <c r="F269" s="5" t="s">
        <v>355</v>
      </c>
      <c r="G269" s="5" t="s">
        <v>356</v>
      </c>
      <c r="H269" s="5" t="s">
        <v>1252</v>
      </c>
      <c r="I269" s="5" t="s">
        <v>529</v>
      </c>
      <c r="J269" s="5" t="s">
        <v>206</v>
      </c>
      <c r="K269" s="5" t="s">
        <v>530</v>
      </c>
      <c r="L269" s="2"/>
    </row>
    <row r="270" s="1" customFormat="1" spans="1:12">
      <c r="A270" s="5" t="s">
        <v>945</v>
      </c>
      <c r="B270" s="5" t="s">
        <v>1253</v>
      </c>
      <c r="C270" s="5" t="s">
        <v>1254</v>
      </c>
      <c r="D270" s="5" t="s">
        <v>200</v>
      </c>
      <c r="E270" s="5" t="s">
        <v>211</v>
      </c>
      <c r="F270" s="5" t="s">
        <v>948</v>
      </c>
      <c r="G270" s="5" t="s">
        <v>245</v>
      </c>
      <c r="H270" s="5" t="s">
        <v>1255</v>
      </c>
      <c r="I270" s="5" t="s">
        <v>529</v>
      </c>
      <c r="J270" s="5" t="s">
        <v>206</v>
      </c>
      <c r="K270" s="5" t="s">
        <v>530</v>
      </c>
      <c r="L270" s="2"/>
    </row>
    <row r="271" s="1" customFormat="1" spans="1:12">
      <c r="A271" s="5" t="s">
        <v>895</v>
      </c>
      <c r="B271" s="5" t="s">
        <v>1256</v>
      </c>
      <c r="C271" s="5" t="s">
        <v>1257</v>
      </c>
      <c r="D271" s="5" t="s">
        <v>200</v>
      </c>
      <c r="E271" s="5" t="s">
        <v>201</v>
      </c>
      <c r="F271" s="5" t="s">
        <v>898</v>
      </c>
      <c r="G271" s="5" t="s">
        <v>406</v>
      </c>
      <c r="H271" s="5" t="s">
        <v>1258</v>
      </c>
      <c r="I271" s="5" t="s">
        <v>529</v>
      </c>
      <c r="J271" s="5" t="s">
        <v>206</v>
      </c>
      <c r="K271" s="5" t="s">
        <v>530</v>
      </c>
      <c r="L271" s="2"/>
    </row>
    <row r="272" s="1" customFormat="1" spans="1:12">
      <c r="A272" s="5" t="s">
        <v>1025</v>
      </c>
      <c r="B272" s="5" t="s">
        <v>1259</v>
      </c>
      <c r="C272" s="5" t="s">
        <v>1260</v>
      </c>
      <c r="D272" s="5" t="s">
        <v>200</v>
      </c>
      <c r="E272" s="5" t="s">
        <v>211</v>
      </c>
      <c r="F272" s="5" t="s">
        <v>1028</v>
      </c>
      <c r="G272" s="5" t="s">
        <v>303</v>
      </c>
      <c r="H272" s="5" t="s">
        <v>1261</v>
      </c>
      <c r="I272" s="5" t="s">
        <v>529</v>
      </c>
      <c r="J272" s="5" t="s">
        <v>206</v>
      </c>
      <c r="K272" s="5" t="s">
        <v>530</v>
      </c>
      <c r="L272" s="2"/>
    </row>
    <row r="273" s="1" customFormat="1" spans="1:12">
      <c r="A273" s="5" t="s">
        <v>424</v>
      </c>
      <c r="B273" s="5" t="s">
        <v>1262</v>
      </c>
      <c r="C273" s="5" t="s">
        <v>1263</v>
      </c>
      <c r="D273" s="5" t="s">
        <v>200</v>
      </c>
      <c r="E273" s="5" t="s">
        <v>201</v>
      </c>
      <c r="F273" s="5" t="s">
        <v>427</v>
      </c>
      <c r="G273" s="5" t="s">
        <v>428</v>
      </c>
      <c r="H273" s="5" t="s">
        <v>1264</v>
      </c>
      <c r="I273" s="5" t="s">
        <v>529</v>
      </c>
      <c r="J273" s="5" t="s">
        <v>206</v>
      </c>
      <c r="K273" s="5" t="s">
        <v>530</v>
      </c>
      <c r="L273" s="2"/>
    </row>
    <row r="274" s="1" customFormat="1" spans="1:12">
      <c r="A274" s="5" t="s">
        <v>1180</v>
      </c>
      <c r="B274" s="5" t="s">
        <v>1265</v>
      </c>
      <c r="C274" s="5" t="s">
        <v>1266</v>
      </c>
      <c r="D274" s="5" t="s">
        <v>200</v>
      </c>
      <c r="E274" s="5" t="s">
        <v>201</v>
      </c>
      <c r="F274" s="5" t="s">
        <v>1183</v>
      </c>
      <c r="G274" s="5" t="s">
        <v>245</v>
      </c>
      <c r="H274" s="5" t="s">
        <v>1267</v>
      </c>
      <c r="I274" s="5" t="s">
        <v>529</v>
      </c>
      <c r="J274" s="5" t="s">
        <v>206</v>
      </c>
      <c r="K274" s="5" t="s">
        <v>530</v>
      </c>
      <c r="L274" s="2"/>
    </row>
    <row r="275" s="1" customFormat="1" spans="1:12">
      <c r="A275" s="5" t="s">
        <v>616</v>
      </c>
      <c r="B275" s="5" t="s">
        <v>1268</v>
      </c>
      <c r="C275" s="5" t="s">
        <v>1269</v>
      </c>
      <c r="D275" s="5" t="s">
        <v>200</v>
      </c>
      <c r="E275" s="5" t="s">
        <v>211</v>
      </c>
      <c r="F275" s="5" t="s">
        <v>619</v>
      </c>
      <c r="G275" s="5" t="s">
        <v>231</v>
      </c>
      <c r="H275" s="5" t="s">
        <v>1270</v>
      </c>
      <c r="I275" s="5" t="s">
        <v>529</v>
      </c>
      <c r="J275" s="5" t="s">
        <v>206</v>
      </c>
      <c r="K275" s="5" t="s">
        <v>530</v>
      </c>
      <c r="L275" s="2"/>
    </row>
    <row r="276" s="1" customFormat="1" spans="1:12">
      <c r="A276" s="5" t="s">
        <v>1271</v>
      </c>
      <c r="B276" s="5" t="s">
        <v>1272</v>
      </c>
      <c r="C276" s="5" t="s">
        <v>1273</v>
      </c>
      <c r="D276" s="5" t="s">
        <v>200</v>
      </c>
      <c r="E276" s="5" t="s">
        <v>704</v>
      </c>
      <c r="F276" s="5" t="s">
        <v>1274</v>
      </c>
      <c r="G276" s="5" t="s">
        <v>322</v>
      </c>
      <c r="H276" s="5" t="s">
        <v>1275</v>
      </c>
      <c r="I276" s="5" t="s">
        <v>529</v>
      </c>
      <c r="J276" s="5" t="s">
        <v>206</v>
      </c>
      <c r="K276" s="5" t="s">
        <v>530</v>
      </c>
      <c r="L276" s="2"/>
    </row>
    <row r="277" s="1" customFormat="1" spans="1:12">
      <c r="A277" s="5" t="s">
        <v>424</v>
      </c>
      <c r="B277" s="5" t="s">
        <v>941</v>
      </c>
      <c r="C277" s="5" t="s">
        <v>942</v>
      </c>
      <c r="D277" s="5" t="s">
        <v>200</v>
      </c>
      <c r="E277" s="5" t="s">
        <v>201</v>
      </c>
      <c r="F277" s="5" t="s">
        <v>427</v>
      </c>
      <c r="G277" s="5" t="s">
        <v>428</v>
      </c>
      <c r="H277" s="5" t="s">
        <v>1276</v>
      </c>
      <c r="I277" s="5" t="s">
        <v>529</v>
      </c>
      <c r="J277" s="5" t="s">
        <v>206</v>
      </c>
      <c r="K277" s="5" t="s">
        <v>530</v>
      </c>
      <c r="L277" s="2"/>
    </row>
    <row r="278" s="1" customFormat="1" spans="1:12">
      <c r="A278" s="5" t="s">
        <v>1277</v>
      </c>
      <c r="B278" s="5" t="s">
        <v>1278</v>
      </c>
      <c r="C278" s="5" t="s">
        <v>1279</v>
      </c>
      <c r="D278" s="5" t="s">
        <v>200</v>
      </c>
      <c r="E278" s="5" t="s">
        <v>211</v>
      </c>
      <c r="F278" s="5" t="s">
        <v>1280</v>
      </c>
      <c r="G278" s="5" t="s">
        <v>316</v>
      </c>
      <c r="H278" s="5" t="s">
        <v>1281</v>
      </c>
      <c r="I278" s="5" t="s">
        <v>529</v>
      </c>
      <c r="J278" s="5" t="s">
        <v>206</v>
      </c>
      <c r="K278" s="5" t="s">
        <v>530</v>
      </c>
      <c r="L278" s="2"/>
    </row>
    <row r="279" s="1" customFormat="1" spans="1:12">
      <c r="A279" s="5" t="s">
        <v>563</v>
      </c>
      <c r="B279" s="5" t="s">
        <v>1282</v>
      </c>
      <c r="C279" s="5" t="s">
        <v>1283</v>
      </c>
      <c r="D279" s="5" t="s">
        <v>200</v>
      </c>
      <c r="E279" s="5" t="s">
        <v>363</v>
      </c>
      <c r="F279" s="5" t="s">
        <v>566</v>
      </c>
      <c r="G279" s="5" t="s">
        <v>406</v>
      </c>
      <c r="H279" s="5" t="s">
        <v>1284</v>
      </c>
      <c r="I279" s="5" t="s">
        <v>529</v>
      </c>
      <c r="J279" s="5" t="s">
        <v>206</v>
      </c>
      <c r="K279" s="5" t="s">
        <v>530</v>
      </c>
      <c r="L279" s="2"/>
    </row>
    <row r="280" s="1" customFormat="1" spans="1:12">
      <c r="A280" s="5" t="s">
        <v>493</v>
      </c>
      <c r="B280" s="5" t="s">
        <v>1285</v>
      </c>
      <c r="C280" s="5" t="s">
        <v>1286</v>
      </c>
      <c r="D280" s="5" t="s">
        <v>200</v>
      </c>
      <c r="E280" s="5" t="s">
        <v>211</v>
      </c>
      <c r="F280" s="5" t="s">
        <v>496</v>
      </c>
      <c r="G280" s="5" t="s">
        <v>428</v>
      </c>
      <c r="H280" s="5" t="s">
        <v>1287</v>
      </c>
      <c r="I280" s="5" t="s">
        <v>529</v>
      </c>
      <c r="J280" s="5" t="s">
        <v>206</v>
      </c>
      <c r="K280" s="5" t="s">
        <v>530</v>
      </c>
      <c r="L280" s="2"/>
    </row>
    <row r="281" s="1" customFormat="1" spans="1:12">
      <c r="A281" s="5" t="s">
        <v>531</v>
      </c>
      <c r="B281" s="5" t="s">
        <v>1288</v>
      </c>
      <c r="C281" s="5" t="s">
        <v>1289</v>
      </c>
      <c r="D281" s="5" t="s">
        <v>200</v>
      </c>
      <c r="E281" s="5" t="s">
        <v>201</v>
      </c>
      <c r="F281" s="5" t="s">
        <v>534</v>
      </c>
      <c r="G281" s="5" t="s">
        <v>428</v>
      </c>
      <c r="H281" s="5" t="s">
        <v>1290</v>
      </c>
      <c r="I281" s="5" t="s">
        <v>529</v>
      </c>
      <c r="J281" s="5" t="s">
        <v>206</v>
      </c>
      <c r="K281" s="5" t="s">
        <v>530</v>
      </c>
      <c r="L281" s="2"/>
    </row>
    <row r="282" s="1" customFormat="1" spans="1:12">
      <c r="A282" s="5" t="s">
        <v>1291</v>
      </c>
      <c r="B282" s="5" t="s">
        <v>1292</v>
      </c>
      <c r="C282" s="5" t="s">
        <v>1293</v>
      </c>
      <c r="D282" s="5" t="s">
        <v>200</v>
      </c>
      <c r="E282" s="5" t="s">
        <v>363</v>
      </c>
      <c r="F282" s="5" t="s">
        <v>1294</v>
      </c>
      <c r="G282" s="5" t="s">
        <v>267</v>
      </c>
      <c r="H282" s="5" t="s">
        <v>1295</v>
      </c>
      <c r="I282" s="5" t="s">
        <v>529</v>
      </c>
      <c r="J282" s="5" t="s">
        <v>206</v>
      </c>
      <c r="K282" s="5" t="s">
        <v>530</v>
      </c>
      <c r="L282" s="2"/>
    </row>
    <row r="283" s="1" customFormat="1" spans="1:12">
      <c r="A283" s="5" t="s">
        <v>424</v>
      </c>
      <c r="B283" s="5" t="s">
        <v>1296</v>
      </c>
      <c r="C283" s="5" t="s">
        <v>1297</v>
      </c>
      <c r="D283" s="5" t="s">
        <v>200</v>
      </c>
      <c r="E283" s="5" t="s">
        <v>211</v>
      </c>
      <c r="F283" s="5" t="s">
        <v>427</v>
      </c>
      <c r="G283" s="5" t="s">
        <v>428</v>
      </c>
      <c r="H283" s="5" t="s">
        <v>1298</v>
      </c>
      <c r="I283" s="5" t="s">
        <v>529</v>
      </c>
      <c r="J283" s="5" t="s">
        <v>206</v>
      </c>
      <c r="K283" s="5" t="s">
        <v>530</v>
      </c>
      <c r="L283" s="2"/>
    </row>
    <row r="284" s="1" customFormat="1" spans="1:12">
      <c r="A284" s="5" t="s">
        <v>809</v>
      </c>
      <c r="B284" s="5" t="s">
        <v>1299</v>
      </c>
      <c r="C284" s="5" t="s">
        <v>1300</v>
      </c>
      <c r="D284" s="5" t="s">
        <v>200</v>
      </c>
      <c r="E284" s="5" t="s">
        <v>201</v>
      </c>
      <c r="F284" s="5" t="s">
        <v>812</v>
      </c>
      <c r="G284" s="5" t="s">
        <v>245</v>
      </c>
      <c r="H284" s="5" t="s">
        <v>1301</v>
      </c>
      <c r="I284" s="5" t="s">
        <v>529</v>
      </c>
      <c r="J284" s="5" t="s">
        <v>206</v>
      </c>
      <c r="K284" s="5" t="s">
        <v>530</v>
      </c>
      <c r="L284" s="2"/>
    </row>
    <row r="285" s="1" customFormat="1" spans="1:12">
      <c r="A285" s="5" t="s">
        <v>857</v>
      </c>
      <c r="B285" s="5" t="s">
        <v>1302</v>
      </c>
      <c r="C285" s="5" t="s">
        <v>1303</v>
      </c>
      <c r="D285" s="5" t="s">
        <v>200</v>
      </c>
      <c r="E285" s="5" t="s">
        <v>211</v>
      </c>
      <c r="F285" s="5" t="s">
        <v>860</v>
      </c>
      <c r="G285" s="5" t="s">
        <v>303</v>
      </c>
      <c r="H285" s="5" t="s">
        <v>1304</v>
      </c>
      <c r="I285" s="5" t="s">
        <v>529</v>
      </c>
      <c r="J285" s="5" t="s">
        <v>206</v>
      </c>
      <c r="K285" s="5" t="s">
        <v>530</v>
      </c>
      <c r="L285" s="2"/>
    </row>
    <row r="286" s="1" customFormat="1" spans="1:12">
      <c r="A286" s="5" t="s">
        <v>1235</v>
      </c>
      <c r="B286" s="5" t="s">
        <v>1305</v>
      </c>
      <c r="C286" s="5" t="s">
        <v>1306</v>
      </c>
      <c r="D286" s="5" t="s">
        <v>200</v>
      </c>
      <c r="E286" s="5" t="s">
        <v>201</v>
      </c>
      <c r="F286" s="5" t="s">
        <v>1238</v>
      </c>
      <c r="G286" s="5" t="s">
        <v>1239</v>
      </c>
      <c r="H286" s="5" t="s">
        <v>1307</v>
      </c>
      <c r="I286" s="5" t="s">
        <v>529</v>
      </c>
      <c r="J286" s="5" t="s">
        <v>206</v>
      </c>
      <c r="K286" s="5" t="s">
        <v>530</v>
      </c>
      <c r="L286" s="2"/>
    </row>
    <row r="287" s="1" customFormat="1" spans="1:12">
      <c r="A287" s="5" t="s">
        <v>823</v>
      </c>
      <c r="B287" s="5" t="s">
        <v>1308</v>
      </c>
      <c r="C287" s="5" t="s">
        <v>1309</v>
      </c>
      <c r="D287" s="5" t="s">
        <v>200</v>
      </c>
      <c r="E287" s="5" t="s">
        <v>201</v>
      </c>
      <c r="F287" s="5" t="s">
        <v>826</v>
      </c>
      <c r="G287" s="5" t="s">
        <v>428</v>
      </c>
      <c r="H287" s="5" t="s">
        <v>1310</v>
      </c>
      <c r="I287" s="5" t="s">
        <v>529</v>
      </c>
      <c r="J287" s="5" t="s">
        <v>206</v>
      </c>
      <c r="K287" s="5" t="s">
        <v>530</v>
      </c>
      <c r="L287" s="2"/>
    </row>
    <row r="288" s="1" customFormat="1" spans="1:12">
      <c r="A288" s="5" t="s">
        <v>964</v>
      </c>
      <c r="B288" s="5" t="s">
        <v>1311</v>
      </c>
      <c r="C288" s="5" t="s">
        <v>1312</v>
      </c>
      <c r="D288" s="5" t="s">
        <v>200</v>
      </c>
      <c r="E288" s="5" t="s">
        <v>201</v>
      </c>
      <c r="F288" s="5" t="s">
        <v>968</v>
      </c>
      <c r="G288" s="5" t="s">
        <v>303</v>
      </c>
      <c r="H288" s="5" t="s">
        <v>1313</v>
      </c>
      <c r="I288" s="5" t="s">
        <v>529</v>
      </c>
      <c r="J288" s="5" t="s">
        <v>206</v>
      </c>
      <c r="K288" s="5" t="s">
        <v>530</v>
      </c>
      <c r="L288" s="2"/>
    </row>
    <row r="289" s="1" customFormat="1" spans="1:12">
      <c r="A289" s="5" t="s">
        <v>1277</v>
      </c>
      <c r="B289" s="5" t="s">
        <v>1314</v>
      </c>
      <c r="C289" s="5" t="s">
        <v>1315</v>
      </c>
      <c r="D289" s="5" t="s">
        <v>200</v>
      </c>
      <c r="E289" s="5" t="s">
        <v>201</v>
      </c>
      <c r="F289" s="5" t="s">
        <v>1280</v>
      </c>
      <c r="G289" s="5" t="s">
        <v>316</v>
      </c>
      <c r="H289" s="5" t="s">
        <v>1316</v>
      </c>
      <c r="I289" s="5" t="s">
        <v>529</v>
      </c>
      <c r="J289" s="5" t="s">
        <v>206</v>
      </c>
      <c r="K289" s="5" t="s">
        <v>530</v>
      </c>
      <c r="L289" s="2"/>
    </row>
    <row r="290" s="1" customFormat="1" spans="1:12">
      <c r="A290" s="5" t="s">
        <v>801</v>
      </c>
      <c r="B290" s="5" t="s">
        <v>1317</v>
      </c>
      <c r="C290" s="5" t="s">
        <v>1318</v>
      </c>
      <c r="D290" s="5" t="s">
        <v>200</v>
      </c>
      <c r="E290" s="5" t="s">
        <v>211</v>
      </c>
      <c r="F290" s="5" t="s">
        <v>804</v>
      </c>
      <c r="G290" s="5" t="s">
        <v>231</v>
      </c>
      <c r="H290" s="5" t="s">
        <v>1319</v>
      </c>
      <c r="I290" s="5" t="s">
        <v>529</v>
      </c>
      <c r="J290" s="5" t="s">
        <v>206</v>
      </c>
      <c r="K290" s="5" t="s">
        <v>530</v>
      </c>
      <c r="L290" s="2"/>
    </row>
    <row r="291" s="1" customFormat="1" spans="1:12">
      <c r="A291" s="5" t="s">
        <v>823</v>
      </c>
      <c r="B291" s="5" t="s">
        <v>1320</v>
      </c>
      <c r="C291" s="5" t="s">
        <v>1321</v>
      </c>
      <c r="D291" s="5" t="s">
        <v>200</v>
      </c>
      <c r="E291" s="5" t="s">
        <v>211</v>
      </c>
      <c r="F291" s="5" t="s">
        <v>826</v>
      </c>
      <c r="G291" s="5" t="s">
        <v>428</v>
      </c>
      <c r="H291" s="5" t="s">
        <v>1322</v>
      </c>
      <c r="I291" s="5" t="s">
        <v>529</v>
      </c>
      <c r="J291" s="5" t="s">
        <v>206</v>
      </c>
      <c r="K291" s="5" t="s">
        <v>530</v>
      </c>
      <c r="L291" s="2"/>
    </row>
    <row r="292" s="1" customFormat="1" spans="1:12">
      <c r="A292" s="5" t="s">
        <v>342</v>
      </c>
      <c r="B292" s="5" t="s">
        <v>1323</v>
      </c>
      <c r="C292" s="5" t="s">
        <v>1324</v>
      </c>
      <c r="D292" s="5" t="s">
        <v>200</v>
      </c>
      <c r="E292" s="5" t="s">
        <v>201</v>
      </c>
      <c r="F292" s="5" t="s">
        <v>345</v>
      </c>
      <c r="G292" s="5" t="s">
        <v>267</v>
      </c>
      <c r="H292" s="5" t="s">
        <v>1325</v>
      </c>
      <c r="I292" s="5" t="s">
        <v>529</v>
      </c>
      <c r="J292" s="5" t="s">
        <v>206</v>
      </c>
      <c r="K292" s="5" t="s">
        <v>530</v>
      </c>
      <c r="L292" s="2"/>
    </row>
    <row r="293" s="1" customFormat="1" spans="1:12">
      <c r="A293" s="5" t="s">
        <v>1180</v>
      </c>
      <c r="B293" s="5" t="s">
        <v>1326</v>
      </c>
      <c r="C293" s="5" t="s">
        <v>1327</v>
      </c>
      <c r="D293" s="5" t="s">
        <v>200</v>
      </c>
      <c r="E293" s="5" t="s">
        <v>201</v>
      </c>
      <c r="F293" s="5" t="s">
        <v>1183</v>
      </c>
      <c r="G293" s="5" t="s">
        <v>245</v>
      </c>
      <c r="H293" s="5" t="s">
        <v>1328</v>
      </c>
      <c r="I293" s="5" t="s">
        <v>529</v>
      </c>
      <c r="J293" s="5" t="s">
        <v>206</v>
      </c>
      <c r="K293" s="5" t="s">
        <v>530</v>
      </c>
      <c r="L293" s="2"/>
    </row>
    <row r="294" s="1" customFormat="1" spans="1:12">
      <c r="A294" s="5" t="s">
        <v>945</v>
      </c>
      <c r="B294" s="5" t="s">
        <v>1329</v>
      </c>
      <c r="C294" s="5" t="s">
        <v>1330</v>
      </c>
      <c r="D294" s="5" t="s">
        <v>200</v>
      </c>
      <c r="E294" s="5" t="s">
        <v>211</v>
      </c>
      <c r="F294" s="5" t="s">
        <v>948</v>
      </c>
      <c r="G294" s="5" t="s">
        <v>245</v>
      </c>
      <c r="H294" s="5" t="s">
        <v>1331</v>
      </c>
      <c r="I294" s="5" t="s">
        <v>529</v>
      </c>
      <c r="J294" s="5" t="s">
        <v>206</v>
      </c>
      <c r="K294" s="5" t="s">
        <v>530</v>
      </c>
      <c r="L294" s="2"/>
    </row>
    <row r="295" s="1" customFormat="1" spans="1:12">
      <c r="A295" s="5" t="s">
        <v>1332</v>
      </c>
      <c r="B295" s="5" t="s">
        <v>1333</v>
      </c>
      <c r="C295" s="5" t="s">
        <v>1334</v>
      </c>
      <c r="D295" s="5" t="s">
        <v>200</v>
      </c>
      <c r="E295" s="5" t="s">
        <v>201</v>
      </c>
      <c r="F295" s="5" t="s">
        <v>1335</v>
      </c>
      <c r="G295" s="5" t="s">
        <v>322</v>
      </c>
      <c r="H295" s="5" t="s">
        <v>1336</v>
      </c>
      <c r="I295" s="5" t="s">
        <v>529</v>
      </c>
      <c r="J295" s="5" t="s">
        <v>206</v>
      </c>
      <c r="K295" s="5" t="s">
        <v>530</v>
      </c>
      <c r="L295" s="2"/>
    </row>
    <row r="296" s="1" customFormat="1" spans="1:12">
      <c r="A296" s="5" t="s">
        <v>660</v>
      </c>
      <c r="B296" s="5" t="s">
        <v>1337</v>
      </c>
      <c r="C296" s="5" t="s">
        <v>1338</v>
      </c>
      <c r="D296" s="5" t="s">
        <v>200</v>
      </c>
      <c r="E296" s="5" t="s">
        <v>211</v>
      </c>
      <c r="F296" s="5" t="s">
        <v>663</v>
      </c>
      <c r="G296" s="5" t="s">
        <v>267</v>
      </c>
      <c r="H296" s="5" t="s">
        <v>1339</v>
      </c>
      <c r="I296" s="5" t="s">
        <v>529</v>
      </c>
      <c r="J296" s="5" t="s">
        <v>206</v>
      </c>
      <c r="K296" s="5" t="s">
        <v>530</v>
      </c>
      <c r="L296" s="2"/>
    </row>
    <row r="297" s="1" customFormat="1" spans="1:12">
      <c r="A297" s="5" t="s">
        <v>940</v>
      </c>
      <c r="B297" s="5" t="s">
        <v>1340</v>
      </c>
      <c r="C297" s="5" t="s">
        <v>1341</v>
      </c>
      <c r="D297" s="5" t="s">
        <v>200</v>
      </c>
      <c r="E297" s="5" t="s">
        <v>211</v>
      </c>
      <c r="F297" s="5" t="s">
        <v>943</v>
      </c>
      <c r="G297" s="5" t="s">
        <v>406</v>
      </c>
      <c r="H297" s="5" t="s">
        <v>1342</v>
      </c>
      <c r="I297" s="5" t="s">
        <v>529</v>
      </c>
      <c r="J297" s="5" t="s">
        <v>206</v>
      </c>
      <c r="K297" s="5" t="s">
        <v>530</v>
      </c>
      <c r="L297" s="2"/>
    </row>
    <row r="298" s="1" customFormat="1" spans="1:12">
      <c r="A298" s="5" t="s">
        <v>402</v>
      </c>
      <c r="B298" s="5" t="s">
        <v>1343</v>
      </c>
      <c r="C298" s="5" t="s">
        <v>1344</v>
      </c>
      <c r="D298" s="5" t="s">
        <v>200</v>
      </c>
      <c r="E298" s="5" t="s">
        <v>363</v>
      </c>
      <c r="F298" s="5" t="s">
        <v>405</v>
      </c>
      <c r="G298" s="5" t="s">
        <v>406</v>
      </c>
      <c r="H298" s="5" t="s">
        <v>1345</v>
      </c>
      <c r="I298" s="5" t="s">
        <v>529</v>
      </c>
      <c r="J298" s="5" t="s">
        <v>206</v>
      </c>
      <c r="K298" s="5" t="s">
        <v>530</v>
      </c>
      <c r="L298" s="2"/>
    </row>
    <row r="299" s="1" customFormat="1" spans="1:12">
      <c r="A299" s="5" t="s">
        <v>874</v>
      </c>
      <c r="B299" s="5" t="s">
        <v>1346</v>
      </c>
      <c r="C299" s="5" t="s">
        <v>1347</v>
      </c>
      <c r="D299" s="5" t="s">
        <v>200</v>
      </c>
      <c r="E299" s="5" t="s">
        <v>211</v>
      </c>
      <c r="F299" s="5" t="s">
        <v>877</v>
      </c>
      <c r="G299" s="5" t="s">
        <v>292</v>
      </c>
      <c r="H299" s="5" t="s">
        <v>1348</v>
      </c>
      <c r="I299" s="5" t="s">
        <v>529</v>
      </c>
      <c r="J299" s="5" t="s">
        <v>206</v>
      </c>
      <c r="K299" s="5" t="s">
        <v>530</v>
      </c>
      <c r="L299" s="2"/>
    </row>
    <row r="300" s="1" customFormat="1" spans="1:12">
      <c r="A300" s="5" t="s">
        <v>1349</v>
      </c>
      <c r="B300" s="5" t="s">
        <v>1350</v>
      </c>
      <c r="C300" s="5" t="s">
        <v>1351</v>
      </c>
      <c r="D300" s="5" t="s">
        <v>200</v>
      </c>
      <c r="E300" s="5" t="s">
        <v>308</v>
      </c>
      <c r="F300" s="5" t="s">
        <v>1352</v>
      </c>
      <c r="G300" s="5" t="s">
        <v>261</v>
      </c>
      <c r="H300" s="5" t="s">
        <v>1353</v>
      </c>
      <c r="I300" s="5" t="s">
        <v>529</v>
      </c>
      <c r="J300" s="5" t="s">
        <v>206</v>
      </c>
      <c r="K300" s="5" t="s">
        <v>530</v>
      </c>
      <c r="L300" s="2"/>
    </row>
    <row r="301" s="1" customFormat="1" spans="1:12">
      <c r="A301" s="5" t="s">
        <v>1332</v>
      </c>
      <c r="B301" s="5" t="s">
        <v>1354</v>
      </c>
      <c r="C301" s="5" t="s">
        <v>1355</v>
      </c>
      <c r="D301" s="5" t="s">
        <v>200</v>
      </c>
      <c r="E301" s="5" t="s">
        <v>211</v>
      </c>
      <c r="F301" s="5" t="s">
        <v>1335</v>
      </c>
      <c r="G301" s="5" t="s">
        <v>322</v>
      </c>
      <c r="H301" s="5" t="s">
        <v>1356</v>
      </c>
      <c r="I301" s="5" t="s">
        <v>529</v>
      </c>
      <c r="J301" s="5" t="s">
        <v>206</v>
      </c>
      <c r="K301" s="5" t="s">
        <v>530</v>
      </c>
      <c r="L301" s="2"/>
    </row>
    <row r="302" s="1" customFormat="1" spans="1:12">
      <c r="A302" s="5" t="s">
        <v>384</v>
      </c>
      <c r="B302" s="5" t="s">
        <v>1357</v>
      </c>
      <c r="C302" s="5" t="s">
        <v>1358</v>
      </c>
      <c r="D302" s="5" t="s">
        <v>200</v>
      </c>
      <c r="E302" s="5" t="s">
        <v>201</v>
      </c>
      <c r="F302" s="5" t="s">
        <v>387</v>
      </c>
      <c r="G302" s="5" t="s">
        <v>245</v>
      </c>
      <c r="H302" s="5" t="s">
        <v>1359</v>
      </c>
      <c r="I302" s="5" t="s">
        <v>529</v>
      </c>
      <c r="J302" s="5" t="s">
        <v>206</v>
      </c>
      <c r="K302" s="5" t="s">
        <v>530</v>
      </c>
      <c r="L302" s="2"/>
    </row>
    <row r="303" s="1" customFormat="1" spans="1:12">
      <c r="A303" s="5" t="s">
        <v>1002</v>
      </c>
      <c r="B303" s="5" t="s">
        <v>1360</v>
      </c>
      <c r="C303" s="5" t="s">
        <v>1361</v>
      </c>
      <c r="D303" s="5" t="s">
        <v>200</v>
      </c>
      <c r="E303" s="5" t="s">
        <v>201</v>
      </c>
      <c r="F303" s="5" t="s">
        <v>1005</v>
      </c>
      <c r="G303" s="5" t="s">
        <v>322</v>
      </c>
      <c r="H303" s="5" t="s">
        <v>1362</v>
      </c>
      <c r="I303" s="5" t="s">
        <v>529</v>
      </c>
      <c r="J303" s="5" t="s">
        <v>206</v>
      </c>
      <c r="K303" s="5" t="s">
        <v>530</v>
      </c>
      <c r="L303" s="2"/>
    </row>
    <row r="304" s="1" customFormat="1" spans="1:12">
      <c r="A304" s="5" t="s">
        <v>730</v>
      </c>
      <c r="B304" s="5" t="s">
        <v>1363</v>
      </c>
      <c r="C304" s="5" t="s">
        <v>1364</v>
      </c>
      <c r="D304" s="5" t="s">
        <v>200</v>
      </c>
      <c r="E304" s="5" t="s">
        <v>211</v>
      </c>
      <c r="F304" s="5" t="s">
        <v>733</v>
      </c>
      <c r="G304" s="5" t="s">
        <v>213</v>
      </c>
      <c r="H304" s="5" t="s">
        <v>1365</v>
      </c>
      <c r="I304" s="5" t="s">
        <v>529</v>
      </c>
      <c r="J304" s="5" t="s">
        <v>206</v>
      </c>
      <c r="K304" s="5" t="s">
        <v>530</v>
      </c>
      <c r="L304" s="2"/>
    </row>
    <row r="305" s="1" customFormat="1" spans="1:12">
      <c r="A305" s="5" t="s">
        <v>493</v>
      </c>
      <c r="B305" s="5" t="s">
        <v>1366</v>
      </c>
      <c r="C305" s="5" t="s">
        <v>1367</v>
      </c>
      <c r="D305" s="5" t="s">
        <v>200</v>
      </c>
      <c r="E305" s="5" t="s">
        <v>211</v>
      </c>
      <c r="F305" s="5" t="s">
        <v>496</v>
      </c>
      <c r="G305" s="5" t="s">
        <v>428</v>
      </c>
      <c r="H305" s="5" t="s">
        <v>1368</v>
      </c>
      <c r="I305" s="5" t="s">
        <v>529</v>
      </c>
      <c r="J305" s="5" t="s">
        <v>206</v>
      </c>
      <c r="K305" s="5" t="s">
        <v>530</v>
      </c>
      <c r="L305" s="2"/>
    </row>
    <row r="306" s="1" customFormat="1" spans="1:12">
      <c r="A306" s="5" t="s">
        <v>710</v>
      </c>
      <c r="B306" s="5" t="s">
        <v>1369</v>
      </c>
      <c r="C306" s="5" t="s">
        <v>1370</v>
      </c>
      <c r="D306" s="5" t="s">
        <v>200</v>
      </c>
      <c r="E306" s="5" t="s">
        <v>201</v>
      </c>
      <c r="F306" s="5" t="s">
        <v>713</v>
      </c>
      <c r="G306" s="5" t="s">
        <v>213</v>
      </c>
      <c r="H306" s="5" t="s">
        <v>1371</v>
      </c>
      <c r="I306" s="5" t="s">
        <v>529</v>
      </c>
      <c r="J306" s="5" t="s">
        <v>206</v>
      </c>
      <c r="K306" s="5" t="s">
        <v>530</v>
      </c>
      <c r="L306" s="2"/>
    </row>
    <row r="307" s="1" customFormat="1" spans="1:12">
      <c r="A307" s="5" t="s">
        <v>384</v>
      </c>
      <c r="B307" s="5" t="s">
        <v>1372</v>
      </c>
      <c r="C307" s="5" t="s">
        <v>1373</v>
      </c>
      <c r="D307" s="5" t="s">
        <v>200</v>
      </c>
      <c r="E307" s="5" t="s">
        <v>211</v>
      </c>
      <c r="F307" s="5" t="s">
        <v>387</v>
      </c>
      <c r="G307" s="5" t="s">
        <v>245</v>
      </c>
      <c r="H307" s="5" t="s">
        <v>1374</v>
      </c>
      <c r="I307" s="5" t="s">
        <v>529</v>
      </c>
      <c r="J307" s="5" t="s">
        <v>206</v>
      </c>
      <c r="K307" s="5" t="s">
        <v>530</v>
      </c>
      <c r="L307" s="2"/>
    </row>
    <row r="308" s="1" customFormat="1" spans="1:12">
      <c r="A308" s="5" t="s">
        <v>1130</v>
      </c>
      <c r="B308" s="5" t="s">
        <v>1375</v>
      </c>
      <c r="C308" s="5" t="s">
        <v>1376</v>
      </c>
      <c r="D308" s="5" t="s">
        <v>200</v>
      </c>
      <c r="E308" s="5" t="s">
        <v>201</v>
      </c>
      <c r="F308" s="5" t="s">
        <v>1133</v>
      </c>
      <c r="G308" s="5" t="s">
        <v>316</v>
      </c>
      <c r="H308" s="5" t="s">
        <v>1377</v>
      </c>
      <c r="I308" s="5" t="s">
        <v>529</v>
      </c>
      <c r="J308" s="5" t="s">
        <v>206</v>
      </c>
      <c r="K308" s="5" t="s">
        <v>530</v>
      </c>
      <c r="L308" s="2"/>
    </row>
    <row r="309" s="1" customFormat="1" spans="1:12">
      <c r="A309" s="5" t="s">
        <v>299</v>
      </c>
      <c r="B309" s="5" t="s">
        <v>1378</v>
      </c>
      <c r="C309" s="5" t="s">
        <v>1379</v>
      </c>
      <c r="D309" s="5" t="s">
        <v>200</v>
      </c>
      <c r="E309" s="5" t="s">
        <v>201</v>
      </c>
      <c r="F309" s="5" t="s">
        <v>302</v>
      </c>
      <c r="G309" s="5" t="s">
        <v>303</v>
      </c>
      <c r="H309" s="5" t="s">
        <v>1380</v>
      </c>
      <c r="I309" s="5" t="s">
        <v>529</v>
      </c>
      <c r="J309" s="5" t="s">
        <v>206</v>
      </c>
      <c r="K309" s="5" t="s">
        <v>530</v>
      </c>
      <c r="L309" s="2"/>
    </row>
    <row r="310" s="1" customFormat="1" spans="1:12">
      <c r="A310" s="5" t="s">
        <v>1381</v>
      </c>
      <c r="B310" s="5" t="s">
        <v>1382</v>
      </c>
      <c r="C310" s="5" t="s">
        <v>1383</v>
      </c>
      <c r="D310" s="5" t="s">
        <v>200</v>
      </c>
      <c r="E310" s="5" t="s">
        <v>201</v>
      </c>
      <c r="F310" s="5" t="s">
        <v>1384</v>
      </c>
      <c r="G310" s="5" t="s">
        <v>316</v>
      </c>
      <c r="H310" s="5" t="s">
        <v>1385</v>
      </c>
      <c r="I310" s="5" t="s">
        <v>529</v>
      </c>
      <c r="J310" s="5" t="s">
        <v>206</v>
      </c>
      <c r="K310" s="5" t="s">
        <v>530</v>
      </c>
      <c r="L310" s="2"/>
    </row>
    <row r="311" s="1" customFormat="1" spans="1:12">
      <c r="A311" s="5" t="s">
        <v>270</v>
      </c>
      <c r="B311" s="5" t="s">
        <v>1386</v>
      </c>
      <c r="C311" s="5" t="s">
        <v>1387</v>
      </c>
      <c r="D311" s="5" t="s">
        <v>200</v>
      </c>
      <c r="E311" s="5" t="s">
        <v>201</v>
      </c>
      <c r="F311" s="5" t="s">
        <v>273</v>
      </c>
      <c r="G311" s="5" t="s">
        <v>213</v>
      </c>
      <c r="H311" s="5" t="s">
        <v>1388</v>
      </c>
      <c r="I311" s="5" t="s">
        <v>529</v>
      </c>
      <c r="J311" s="5" t="s">
        <v>206</v>
      </c>
      <c r="K311" s="5" t="s">
        <v>530</v>
      </c>
      <c r="L311" s="2"/>
    </row>
    <row r="312" s="1" customFormat="1" spans="1:12">
      <c r="A312" s="5" t="s">
        <v>458</v>
      </c>
      <c r="B312" s="5" t="s">
        <v>1389</v>
      </c>
      <c r="C312" s="5" t="s">
        <v>1390</v>
      </c>
      <c r="D312" s="5" t="s">
        <v>200</v>
      </c>
      <c r="E312" s="5" t="s">
        <v>211</v>
      </c>
      <c r="F312" s="5" t="s">
        <v>461</v>
      </c>
      <c r="G312" s="5" t="s">
        <v>303</v>
      </c>
      <c r="H312" s="5" t="s">
        <v>1391</v>
      </c>
      <c r="I312" s="5" t="s">
        <v>529</v>
      </c>
      <c r="J312" s="5" t="s">
        <v>206</v>
      </c>
      <c r="K312" s="5" t="s">
        <v>530</v>
      </c>
      <c r="L312" s="2"/>
    </row>
    <row r="313" s="1" customFormat="1" spans="1:12">
      <c r="A313" s="5" t="s">
        <v>521</v>
      </c>
      <c r="B313" s="5" t="s">
        <v>1392</v>
      </c>
      <c r="C313" s="5" t="s">
        <v>1393</v>
      </c>
      <c r="D313" s="5" t="s">
        <v>200</v>
      </c>
      <c r="E313" s="5" t="s">
        <v>201</v>
      </c>
      <c r="F313" s="5" t="s">
        <v>524</v>
      </c>
      <c r="G313" s="5" t="s">
        <v>428</v>
      </c>
      <c r="H313" s="5" t="s">
        <v>1394</v>
      </c>
      <c r="I313" s="5" t="s">
        <v>529</v>
      </c>
      <c r="J313" s="5" t="s">
        <v>206</v>
      </c>
      <c r="K313" s="5" t="s">
        <v>530</v>
      </c>
      <c r="L313" s="2"/>
    </row>
    <row r="314" s="1" customFormat="1" spans="1:12">
      <c r="A314" s="5" t="s">
        <v>1332</v>
      </c>
      <c r="B314" s="5" t="s">
        <v>1395</v>
      </c>
      <c r="C314" s="5" t="s">
        <v>1396</v>
      </c>
      <c r="D314" s="5" t="s">
        <v>200</v>
      </c>
      <c r="E314" s="5" t="s">
        <v>704</v>
      </c>
      <c r="F314" s="5" t="s">
        <v>1335</v>
      </c>
      <c r="G314" s="5" t="s">
        <v>322</v>
      </c>
      <c r="H314" s="5" t="s">
        <v>1397</v>
      </c>
      <c r="I314" s="5" t="s">
        <v>529</v>
      </c>
      <c r="J314" s="5" t="s">
        <v>206</v>
      </c>
      <c r="K314" s="5" t="s">
        <v>530</v>
      </c>
      <c r="L314" s="2"/>
    </row>
    <row r="315" s="1" customFormat="1" spans="1:12">
      <c r="A315" s="5" t="s">
        <v>411</v>
      </c>
      <c r="B315" s="5" t="s">
        <v>1398</v>
      </c>
      <c r="C315" s="5" t="s">
        <v>1399</v>
      </c>
      <c r="D315" s="5" t="s">
        <v>200</v>
      </c>
      <c r="E315" s="5" t="s">
        <v>704</v>
      </c>
      <c r="F315" s="5" t="s">
        <v>414</v>
      </c>
      <c r="G315" s="5" t="s">
        <v>267</v>
      </c>
      <c r="H315" s="5" t="s">
        <v>1400</v>
      </c>
      <c r="I315" s="5" t="s">
        <v>529</v>
      </c>
      <c r="J315" s="5" t="s">
        <v>206</v>
      </c>
      <c r="K315" s="5" t="s">
        <v>530</v>
      </c>
      <c r="L315" s="2"/>
    </row>
    <row r="316" s="1" customFormat="1" spans="1:12">
      <c r="A316" s="5" t="s">
        <v>772</v>
      </c>
      <c r="B316" s="5" t="s">
        <v>1401</v>
      </c>
      <c r="C316" s="5" t="s">
        <v>1402</v>
      </c>
      <c r="D316" s="5" t="s">
        <v>200</v>
      </c>
      <c r="E316" s="5" t="s">
        <v>211</v>
      </c>
      <c r="F316" s="5" t="s">
        <v>775</v>
      </c>
      <c r="G316" s="5" t="s">
        <v>316</v>
      </c>
      <c r="H316" s="5" t="s">
        <v>1403</v>
      </c>
      <c r="I316" s="5" t="s">
        <v>529</v>
      </c>
      <c r="J316" s="5" t="s">
        <v>206</v>
      </c>
      <c r="K316" s="5" t="s">
        <v>530</v>
      </c>
      <c r="L316" s="2"/>
    </row>
    <row r="317" s="1" customFormat="1" spans="1:12">
      <c r="A317" s="5" t="s">
        <v>722</v>
      </c>
      <c r="B317" s="5" t="s">
        <v>1404</v>
      </c>
      <c r="C317" s="5" t="s">
        <v>1405</v>
      </c>
      <c r="D317" s="5" t="s">
        <v>200</v>
      </c>
      <c r="E317" s="5" t="s">
        <v>201</v>
      </c>
      <c r="F317" s="5" t="s">
        <v>725</v>
      </c>
      <c r="G317" s="5" t="s">
        <v>322</v>
      </c>
      <c r="H317" s="5" t="s">
        <v>1406</v>
      </c>
      <c r="I317" s="5" t="s">
        <v>529</v>
      </c>
      <c r="J317" s="5" t="s">
        <v>206</v>
      </c>
      <c r="K317" s="5" t="s">
        <v>530</v>
      </c>
      <c r="L317" s="2"/>
    </row>
    <row r="318" s="1" customFormat="1" spans="1:12">
      <c r="A318" s="5" t="s">
        <v>487</v>
      </c>
      <c r="B318" s="5" t="s">
        <v>1407</v>
      </c>
      <c r="C318" s="5" t="s">
        <v>1408</v>
      </c>
      <c r="D318" s="5" t="s">
        <v>200</v>
      </c>
      <c r="E318" s="5" t="s">
        <v>509</v>
      </c>
      <c r="F318" s="5" t="s">
        <v>491</v>
      </c>
      <c r="G318" s="5" t="s">
        <v>303</v>
      </c>
      <c r="H318" s="5" t="s">
        <v>1409</v>
      </c>
      <c r="I318" s="5" t="s">
        <v>529</v>
      </c>
      <c r="J318" s="5" t="s">
        <v>206</v>
      </c>
      <c r="K318" s="5" t="s">
        <v>530</v>
      </c>
      <c r="L318" s="2"/>
    </row>
    <row r="319" s="1" customFormat="1" spans="1:12">
      <c r="A319" s="5" t="s">
        <v>956</v>
      </c>
      <c r="B319" s="5" t="s">
        <v>1410</v>
      </c>
      <c r="C319" s="5" t="s">
        <v>1411</v>
      </c>
      <c r="D319" s="5" t="s">
        <v>200</v>
      </c>
      <c r="E319" s="5" t="s">
        <v>211</v>
      </c>
      <c r="F319" s="5" t="s">
        <v>959</v>
      </c>
      <c r="G319" s="5" t="s">
        <v>267</v>
      </c>
      <c r="H319" s="5" t="s">
        <v>1412</v>
      </c>
      <c r="I319" s="5" t="s">
        <v>529</v>
      </c>
      <c r="J319" s="5" t="s">
        <v>206</v>
      </c>
      <c r="K319" s="5" t="s">
        <v>530</v>
      </c>
      <c r="L319" s="2"/>
    </row>
    <row r="320" s="1" customFormat="1" spans="1:12">
      <c r="A320" s="5" t="s">
        <v>1349</v>
      </c>
      <c r="B320" s="5" t="s">
        <v>1413</v>
      </c>
      <c r="C320" s="5" t="s">
        <v>1414</v>
      </c>
      <c r="D320" s="5" t="s">
        <v>200</v>
      </c>
      <c r="E320" s="5" t="s">
        <v>201</v>
      </c>
      <c r="F320" s="5" t="s">
        <v>1352</v>
      </c>
      <c r="G320" s="5" t="s">
        <v>261</v>
      </c>
      <c r="H320" s="5" t="s">
        <v>1415</v>
      </c>
      <c r="I320" s="5" t="s">
        <v>529</v>
      </c>
      <c r="J320" s="5" t="s">
        <v>206</v>
      </c>
      <c r="K320" s="5" t="s">
        <v>530</v>
      </c>
      <c r="L320" s="2"/>
    </row>
    <row r="321" s="1" customFormat="1" spans="1:12">
      <c r="A321" s="5" t="s">
        <v>1416</v>
      </c>
      <c r="B321" s="5" t="s">
        <v>1417</v>
      </c>
      <c r="C321" s="5" t="s">
        <v>1418</v>
      </c>
      <c r="D321" s="5" t="s">
        <v>200</v>
      </c>
      <c r="E321" s="5" t="s">
        <v>211</v>
      </c>
      <c r="F321" s="5" t="s">
        <v>1419</v>
      </c>
      <c r="G321" s="5" t="s">
        <v>406</v>
      </c>
      <c r="H321" s="5" t="s">
        <v>1420</v>
      </c>
      <c r="I321" s="5" t="s">
        <v>529</v>
      </c>
      <c r="J321" s="5" t="s">
        <v>206</v>
      </c>
      <c r="K321" s="5" t="s">
        <v>530</v>
      </c>
      <c r="L321" s="2"/>
    </row>
    <row r="322" s="1" customFormat="1" spans="1:12">
      <c r="A322" s="5" t="s">
        <v>1421</v>
      </c>
      <c r="B322" s="5" t="s">
        <v>1422</v>
      </c>
      <c r="C322" s="5" t="s">
        <v>1423</v>
      </c>
      <c r="D322" s="5" t="s">
        <v>200</v>
      </c>
      <c r="E322" s="5" t="s">
        <v>201</v>
      </c>
      <c r="F322" s="5" t="s">
        <v>1424</v>
      </c>
      <c r="G322" s="5" t="s">
        <v>322</v>
      </c>
      <c r="H322" s="5" t="s">
        <v>1425</v>
      </c>
      <c r="I322" s="5" t="s">
        <v>529</v>
      </c>
      <c r="J322" s="5" t="s">
        <v>206</v>
      </c>
      <c r="K322" s="5" t="s">
        <v>530</v>
      </c>
      <c r="L322" s="2"/>
    </row>
    <row r="323" s="1" customFormat="1" spans="1:12">
      <c r="A323" s="5" t="s">
        <v>352</v>
      </c>
      <c r="B323" s="5" t="s">
        <v>1426</v>
      </c>
      <c r="C323" s="5" t="s">
        <v>1427</v>
      </c>
      <c r="D323" s="5" t="s">
        <v>200</v>
      </c>
      <c r="E323" s="5" t="s">
        <v>211</v>
      </c>
      <c r="F323" s="5" t="s">
        <v>355</v>
      </c>
      <c r="G323" s="5" t="s">
        <v>356</v>
      </c>
      <c r="H323" s="5" t="s">
        <v>1428</v>
      </c>
      <c r="I323" s="5" t="s">
        <v>529</v>
      </c>
      <c r="J323" s="5" t="s">
        <v>206</v>
      </c>
      <c r="K323" s="5" t="s">
        <v>530</v>
      </c>
      <c r="L323" s="2"/>
    </row>
    <row r="324" s="1" customFormat="1" spans="1:12">
      <c r="A324" s="5" t="s">
        <v>463</v>
      </c>
      <c r="B324" s="5" t="s">
        <v>1429</v>
      </c>
      <c r="C324" s="5" t="s">
        <v>1430</v>
      </c>
      <c r="D324" s="5" t="s">
        <v>200</v>
      </c>
      <c r="E324" s="5" t="s">
        <v>201</v>
      </c>
      <c r="F324" s="5" t="s">
        <v>466</v>
      </c>
      <c r="G324" s="5" t="s">
        <v>231</v>
      </c>
      <c r="H324" s="5" t="s">
        <v>1431</v>
      </c>
      <c r="I324" s="5" t="s">
        <v>529</v>
      </c>
      <c r="J324" s="5" t="s">
        <v>206</v>
      </c>
      <c r="K324" s="5" t="s">
        <v>530</v>
      </c>
      <c r="L324" s="2"/>
    </row>
    <row r="325" s="1" customFormat="1" spans="1:12">
      <c r="A325" s="5" t="s">
        <v>945</v>
      </c>
      <c r="B325" s="5" t="s">
        <v>1432</v>
      </c>
      <c r="C325" s="5" t="s">
        <v>1433</v>
      </c>
      <c r="D325" s="5" t="s">
        <v>200</v>
      </c>
      <c r="E325" s="5" t="s">
        <v>201</v>
      </c>
      <c r="F325" s="5" t="s">
        <v>948</v>
      </c>
      <c r="G325" s="5" t="s">
        <v>245</v>
      </c>
      <c r="H325" s="5" t="s">
        <v>1434</v>
      </c>
      <c r="I325" s="5" t="s">
        <v>529</v>
      </c>
      <c r="J325" s="5" t="s">
        <v>206</v>
      </c>
      <c r="K325" s="5" t="s">
        <v>530</v>
      </c>
      <c r="L325" s="2"/>
    </row>
    <row r="326" s="1" customFormat="1" spans="1:12">
      <c r="A326" s="5" t="s">
        <v>327</v>
      </c>
      <c r="B326" s="5" t="s">
        <v>1435</v>
      </c>
      <c r="C326" s="5" t="s">
        <v>1436</v>
      </c>
      <c r="D326" s="5" t="s">
        <v>200</v>
      </c>
      <c r="E326" s="5" t="s">
        <v>201</v>
      </c>
      <c r="F326" s="5" t="s">
        <v>330</v>
      </c>
      <c r="G326" s="5" t="s">
        <v>213</v>
      </c>
      <c r="H326" s="5" t="s">
        <v>1437</v>
      </c>
      <c r="I326" s="5" t="s">
        <v>529</v>
      </c>
      <c r="J326" s="5" t="s">
        <v>206</v>
      </c>
      <c r="K326" s="5" t="s">
        <v>530</v>
      </c>
      <c r="L326" s="2"/>
    </row>
    <row r="327" s="1" customFormat="1" spans="1:12">
      <c r="A327" s="5" t="s">
        <v>587</v>
      </c>
      <c r="B327" s="5" t="s">
        <v>1438</v>
      </c>
      <c r="C327" s="5" t="s">
        <v>1439</v>
      </c>
      <c r="D327" s="5" t="s">
        <v>200</v>
      </c>
      <c r="E327" s="5" t="s">
        <v>201</v>
      </c>
      <c r="F327" s="5" t="s">
        <v>590</v>
      </c>
      <c r="G327" s="5" t="s">
        <v>428</v>
      </c>
      <c r="H327" s="5" t="s">
        <v>1440</v>
      </c>
      <c r="I327" s="5" t="s">
        <v>529</v>
      </c>
      <c r="J327" s="5" t="s">
        <v>206</v>
      </c>
      <c r="K327" s="5" t="s">
        <v>530</v>
      </c>
      <c r="L327" s="2"/>
    </row>
    <row r="328" s="1" customFormat="1" spans="1:12">
      <c r="A328" s="5" t="s">
        <v>857</v>
      </c>
      <c r="B328" s="5" t="s">
        <v>1441</v>
      </c>
      <c r="C328" s="5" t="s">
        <v>1442</v>
      </c>
      <c r="D328" s="5" t="s">
        <v>200</v>
      </c>
      <c r="E328" s="5" t="s">
        <v>211</v>
      </c>
      <c r="F328" s="5" t="s">
        <v>860</v>
      </c>
      <c r="G328" s="5" t="s">
        <v>303</v>
      </c>
      <c r="H328" s="5" t="s">
        <v>1443</v>
      </c>
      <c r="I328" s="5" t="s">
        <v>529</v>
      </c>
      <c r="J328" s="5" t="s">
        <v>206</v>
      </c>
      <c r="K328" s="5" t="s">
        <v>530</v>
      </c>
      <c r="L328" s="2"/>
    </row>
    <row r="329" s="1" customFormat="1" spans="1:12">
      <c r="A329" s="5" t="s">
        <v>1444</v>
      </c>
      <c r="B329" s="5" t="s">
        <v>1445</v>
      </c>
      <c r="C329" s="5" t="s">
        <v>1446</v>
      </c>
      <c r="D329" s="5" t="s">
        <v>200</v>
      </c>
      <c r="E329" s="5" t="s">
        <v>308</v>
      </c>
      <c r="F329" s="5" t="s">
        <v>1447</v>
      </c>
      <c r="G329" s="5" t="s">
        <v>428</v>
      </c>
      <c r="H329" s="5" t="s">
        <v>1448</v>
      </c>
      <c r="I329" s="5" t="s">
        <v>529</v>
      </c>
      <c r="J329" s="5" t="s">
        <v>206</v>
      </c>
      <c r="K329" s="5" t="s">
        <v>530</v>
      </c>
      <c r="L329" s="2"/>
    </row>
    <row r="330" s="1" customFormat="1" spans="1:12">
      <c r="A330" s="5" t="s">
        <v>347</v>
      </c>
      <c r="B330" s="5" t="s">
        <v>1449</v>
      </c>
      <c r="C330" s="5" t="s">
        <v>1450</v>
      </c>
      <c r="D330" s="5" t="s">
        <v>200</v>
      </c>
      <c r="E330" s="5" t="s">
        <v>201</v>
      </c>
      <c r="F330" s="5" t="s">
        <v>350</v>
      </c>
      <c r="G330" s="5" t="s">
        <v>267</v>
      </c>
      <c r="H330" s="5" t="s">
        <v>1451</v>
      </c>
      <c r="I330" s="5" t="s">
        <v>529</v>
      </c>
      <c r="J330" s="5" t="s">
        <v>206</v>
      </c>
      <c r="K330" s="5" t="s">
        <v>530</v>
      </c>
      <c r="L330" s="2"/>
    </row>
    <row r="331" s="1" customFormat="1" spans="1:12">
      <c r="A331" s="5" t="s">
        <v>424</v>
      </c>
      <c r="B331" s="5" t="s">
        <v>1452</v>
      </c>
      <c r="C331" s="5" t="s">
        <v>1453</v>
      </c>
      <c r="D331" s="5" t="s">
        <v>200</v>
      </c>
      <c r="E331" s="5" t="s">
        <v>211</v>
      </c>
      <c r="F331" s="5" t="s">
        <v>427</v>
      </c>
      <c r="G331" s="5" t="s">
        <v>428</v>
      </c>
      <c r="H331" s="5" t="s">
        <v>1454</v>
      </c>
      <c r="I331" s="5" t="s">
        <v>529</v>
      </c>
      <c r="J331" s="5" t="s">
        <v>206</v>
      </c>
      <c r="K331" s="5" t="s">
        <v>530</v>
      </c>
      <c r="L331" s="2"/>
    </row>
    <row r="332" s="1" customFormat="1" spans="1:12">
      <c r="A332" s="5" t="s">
        <v>652</v>
      </c>
      <c r="B332" s="5" t="s">
        <v>1455</v>
      </c>
      <c r="C332" s="5" t="s">
        <v>1456</v>
      </c>
      <c r="D332" s="5" t="s">
        <v>200</v>
      </c>
      <c r="E332" s="5" t="s">
        <v>201</v>
      </c>
      <c r="F332" s="5" t="s">
        <v>655</v>
      </c>
      <c r="G332" s="5" t="s">
        <v>292</v>
      </c>
      <c r="H332" s="5" t="s">
        <v>1457</v>
      </c>
      <c r="I332" s="5" t="s">
        <v>529</v>
      </c>
      <c r="J332" s="5" t="s">
        <v>206</v>
      </c>
      <c r="K332" s="5" t="s">
        <v>530</v>
      </c>
      <c r="L332" s="2"/>
    </row>
    <row r="333" s="1" customFormat="1" spans="1:12">
      <c r="A333" s="5" t="s">
        <v>936</v>
      </c>
      <c r="B333" s="5" t="s">
        <v>1458</v>
      </c>
      <c r="C333" s="5" t="s">
        <v>1459</v>
      </c>
      <c r="D333" s="5" t="s">
        <v>200</v>
      </c>
      <c r="E333" s="5" t="s">
        <v>201</v>
      </c>
      <c r="F333" s="5" t="s">
        <v>150</v>
      </c>
      <c r="G333" s="5" t="s">
        <v>292</v>
      </c>
      <c r="H333" s="5" t="s">
        <v>1460</v>
      </c>
      <c r="I333" s="5" t="s">
        <v>529</v>
      </c>
      <c r="J333" s="5" t="s">
        <v>206</v>
      </c>
      <c r="K333" s="5" t="s">
        <v>530</v>
      </c>
      <c r="L333" s="2"/>
    </row>
    <row r="334" s="1" customFormat="1" spans="1:12">
      <c r="A334" s="5" t="s">
        <v>1381</v>
      </c>
      <c r="B334" s="5" t="s">
        <v>1461</v>
      </c>
      <c r="C334" s="5" t="s">
        <v>1462</v>
      </c>
      <c r="D334" s="5" t="s">
        <v>200</v>
      </c>
      <c r="E334" s="5" t="s">
        <v>704</v>
      </c>
      <c r="F334" s="5" t="s">
        <v>1384</v>
      </c>
      <c r="G334" s="5" t="s">
        <v>316</v>
      </c>
      <c r="H334" s="5" t="s">
        <v>1463</v>
      </c>
      <c r="I334" s="5" t="s">
        <v>529</v>
      </c>
      <c r="J334" s="5" t="s">
        <v>206</v>
      </c>
      <c r="K334" s="5" t="s">
        <v>530</v>
      </c>
      <c r="L334" s="2"/>
    </row>
    <row r="335" s="1" customFormat="1" spans="1:12">
      <c r="A335" s="5" t="s">
        <v>1464</v>
      </c>
      <c r="B335" s="5" t="s">
        <v>1465</v>
      </c>
      <c r="C335" s="5" t="s">
        <v>1466</v>
      </c>
      <c r="D335" s="5" t="s">
        <v>200</v>
      </c>
      <c r="E335" s="5" t="s">
        <v>211</v>
      </c>
      <c r="F335" s="5" t="s">
        <v>1467</v>
      </c>
      <c r="G335" s="5" t="s">
        <v>303</v>
      </c>
      <c r="H335" s="5" t="s">
        <v>1468</v>
      </c>
      <c r="I335" s="5" t="s">
        <v>529</v>
      </c>
      <c r="J335" s="5" t="s">
        <v>206</v>
      </c>
      <c r="K335" s="5" t="s">
        <v>530</v>
      </c>
      <c r="L335" s="2"/>
    </row>
    <row r="336" s="1" customFormat="1" spans="1:12">
      <c r="A336" s="5" t="s">
        <v>777</v>
      </c>
      <c r="B336" s="5" t="s">
        <v>1469</v>
      </c>
      <c r="C336" s="5" t="s">
        <v>1470</v>
      </c>
      <c r="D336" s="5" t="s">
        <v>200</v>
      </c>
      <c r="E336" s="5" t="s">
        <v>201</v>
      </c>
      <c r="F336" s="5" t="s">
        <v>780</v>
      </c>
      <c r="G336" s="5" t="s">
        <v>292</v>
      </c>
      <c r="H336" s="5" t="s">
        <v>1471</v>
      </c>
      <c r="I336" s="5" t="s">
        <v>529</v>
      </c>
      <c r="J336" s="5" t="s">
        <v>206</v>
      </c>
      <c r="K336" s="5" t="s">
        <v>530</v>
      </c>
      <c r="L336" s="2"/>
    </row>
    <row r="337" s="1" customFormat="1" spans="1:12">
      <c r="A337" s="5" t="s">
        <v>1416</v>
      </c>
      <c r="B337" s="5" t="s">
        <v>1472</v>
      </c>
      <c r="C337" s="5" t="s">
        <v>1473</v>
      </c>
      <c r="D337" s="5" t="s">
        <v>200</v>
      </c>
      <c r="E337" s="5" t="s">
        <v>704</v>
      </c>
      <c r="F337" s="5" t="s">
        <v>1419</v>
      </c>
      <c r="G337" s="5" t="s">
        <v>406</v>
      </c>
      <c r="H337" s="5" t="s">
        <v>1474</v>
      </c>
      <c r="I337" s="5" t="s">
        <v>529</v>
      </c>
      <c r="J337" s="5" t="s">
        <v>206</v>
      </c>
      <c r="K337" s="5" t="s">
        <v>530</v>
      </c>
      <c r="L337" s="2"/>
    </row>
    <row r="338" s="1" customFormat="1" spans="1:12">
      <c r="A338" s="5" t="s">
        <v>352</v>
      </c>
      <c r="B338" s="5" t="s">
        <v>1475</v>
      </c>
      <c r="C338" s="5" t="s">
        <v>1476</v>
      </c>
      <c r="D338" s="5" t="s">
        <v>200</v>
      </c>
      <c r="E338" s="5" t="s">
        <v>211</v>
      </c>
      <c r="F338" s="5" t="s">
        <v>355</v>
      </c>
      <c r="G338" s="5" t="s">
        <v>356</v>
      </c>
      <c r="H338" s="5" t="s">
        <v>1477</v>
      </c>
      <c r="I338" s="5" t="s">
        <v>529</v>
      </c>
      <c r="J338" s="5" t="s">
        <v>206</v>
      </c>
      <c r="K338" s="5" t="s">
        <v>530</v>
      </c>
      <c r="L338" s="2"/>
    </row>
    <row r="339" s="1" customFormat="1" spans="1:12">
      <c r="A339" s="5" t="s">
        <v>558</v>
      </c>
      <c r="B339" s="5" t="s">
        <v>1478</v>
      </c>
      <c r="C339" s="5" t="s">
        <v>1479</v>
      </c>
      <c r="D339" s="5" t="s">
        <v>200</v>
      </c>
      <c r="E339" s="5" t="s">
        <v>201</v>
      </c>
      <c r="F339" s="5" t="s">
        <v>561</v>
      </c>
      <c r="G339" s="5" t="s">
        <v>245</v>
      </c>
      <c r="H339" s="5" t="s">
        <v>1480</v>
      </c>
      <c r="I339" s="5" t="s">
        <v>529</v>
      </c>
      <c r="J339" s="5" t="s">
        <v>206</v>
      </c>
      <c r="K339" s="5" t="s">
        <v>530</v>
      </c>
      <c r="L339" s="2"/>
    </row>
    <row r="340" s="1" customFormat="1" spans="1:12">
      <c r="A340" s="5" t="s">
        <v>487</v>
      </c>
      <c r="B340" s="5" t="s">
        <v>1481</v>
      </c>
      <c r="C340" s="5" t="s">
        <v>1482</v>
      </c>
      <c r="D340" s="5" t="s">
        <v>200</v>
      </c>
      <c r="E340" s="5" t="s">
        <v>509</v>
      </c>
      <c r="F340" s="5" t="s">
        <v>491</v>
      </c>
      <c r="G340" s="5" t="s">
        <v>303</v>
      </c>
      <c r="H340" s="5" t="s">
        <v>1483</v>
      </c>
      <c r="I340" s="5" t="s">
        <v>529</v>
      </c>
      <c r="J340" s="5" t="s">
        <v>206</v>
      </c>
      <c r="K340" s="5" t="s">
        <v>530</v>
      </c>
      <c r="L340" s="2"/>
    </row>
    <row r="341" s="1" customFormat="1" spans="1:12">
      <c r="A341" s="5" t="s">
        <v>402</v>
      </c>
      <c r="B341" s="5" t="s">
        <v>1484</v>
      </c>
      <c r="C341" s="5" t="s">
        <v>1485</v>
      </c>
      <c r="D341" s="5" t="s">
        <v>200</v>
      </c>
      <c r="E341" s="5" t="s">
        <v>201</v>
      </c>
      <c r="F341" s="5" t="s">
        <v>405</v>
      </c>
      <c r="G341" s="5" t="s">
        <v>406</v>
      </c>
      <c r="H341" s="5" t="s">
        <v>1486</v>
      </c>
      <c r="I341" s="5" t="s">
        <v>529</v>
      </c>
      <c r="J341" s="5" t="s">
        <v>206</v>
      </c>
      <c r="K341" s="5" t="s">
        <v>530</v>
      </c>
      <c r="L341" s="2"/>
    </row>
    <row r="342" s="1" customFormat="1" spans="1:12">
      <c r="A342" s="5" t="s">
        <v>782</v>
      </c>
      <c r="B342" s="5" t="s">
        <v>1487</v>
      </c>
      <c r="C342" s="5" t="s">
        <v>1488</v>
      </c>
      <c r="D342" s="5" t="s">
        <v>200</v>
      </c>
      <c r="E342" s="5" t="s">
        <v>211</v>
      </c>
      <c r="F342" s="5" t="s">
        <v>785</v>
      </c>
      <c r="G342" s="5" t="s">
        <v>231</v>
      </c>
      <c r="H342" s="5" t="s">
        <v>1489</v>
      </c>
      <c r="I342" s="5" t="s">
        <v>529</v>
      </c>
      <c r="J342" s="5" t="s">
        <v>206</v>
      </c>
      <c r="K342" s="5" t="s">
        <v>530</v>
      </c>
      <c r="L342" s="2"/>
    </row>
    <row r="343" s="1" customFormat="1" spans="1:12">
      <c r="A343" s="5" t="s">
        <v>263</v>
      </c>
      <c r="B343" s="5" t="s">
        <v>1490</v>
      </c>
      <c r="C343" s="5" t="s">
        <v>1491</v>
      </c>
      <c r="D343" s="5" t="s">
        <v>200</v>
      </c>
      <c r="E343" s="5" t="s">
        <v>704</v>
      </c>
      <c r="F343" s="5" t="s">
        <v>266</v>
      </c>
      <c r="G343" s="5" t="s">
        <v>267</v>
      </c>
      <c r="H343" s="5" t="s">
        <v>1492</v>
      </c>
      <c r="I343" s="5" t="s">
        <v>529</v>
      </c>
      <c r="J343" s="5" t="s">
        <v>206</v>
      </c>
      <c r="K343" s="5" t="s">
        <v>530</v>
      </c>
      <c r="L343" s="2"/>
    </row>
    <row r="344" s="1" customFormat="1" spans="1:12">
      <c r="A344" s="5" t="s">
        <v>582</v>
      </c>
      <c r="B344" s="5" t="s">
        <v>1493</v>
      </c>
      <c r="C344" s="5" t="s">
        <v>1494</v>
      </c>
      <c r="D344" s="5" t="s">
        <v>200</v>
      </c>
      <c r="E344" s="5" t="s">
        <v>201</v>
      </c>
      <c r="F344" s="5" t="s">
        <v>585</v>
      </c>
      <c r="G344" s="5" t="s">
        <v>213</v>
      </c>
      <c r="H344" s="5" t="s">
        <v>1495</v>
      </c>
      <c r="I344" s="5" t="s">
        <v>529</v>
      </c>
      <c r="J344" s="5" t="s">
        <v>206</v>
      </c>
      <c r="K344" s="5" t="s">
        <v>530</v>
      </c>
      <c r="L344" s="2"/>
    </row>
    <row r="345" s="1" customFormat="1" spans="1:12">
      <c r="A345" s="5" t="s">
        <v>722</v>
      </c>
      <c r="B345" s="5" t="s">
        <v>1496</v>
      </c>
      <c r="C345" s="5" t="s">
        <v>1497</v>
      </c>
      <c r="D345" s="5" t="s">
        <v>200</v>
      </c>
      <c r="E345" s="5" t="s">
        <v>211</v>
      </c>
      <c r="F345" s="5" t="s">
        <v>725</v>
      </c>
      <c r="G345" s="5" t="s">
        <v>322</v>
      </c>
      <c r="H345" s="5" t="s">
        <v>1498</v>
      </c>
      <c r="I345" s="5" t="s">
        <v>529</v>
      </c>
      <c r="J345" s="5" t="s">
        <v>206</v>
      </c>
      <c r="K345" s="5" t="s">
        <v>530</v>
      </c>
      <c r="L345" s="2"/>
    </row>
    <row r="346" s="1" customFormat="1" spans="1:12">
      <c r="A346" s="5" t="s">
        <v>945</v>
      </c>
      <c r="B346" s="5" t="s">
        <v>1499</v>
      </c>
      <c r="C346" s="5" t="s">
        <v>1500</v>
      </c>
      <c r="D346" s="5" t="s">
        <v>200</v>
      </c>
      <c r="E346" s="5" t="s">
        <v>201</v>
      </c>
      <c r="F346" s="5" t="s">
        <v>948</v>
      </c>
      <c r="G346" s="5" t="s">
        <v>245</v>
      </c>
      <c r="H346" s="5" t="s">
        <v>1501</v>
      </c>
      <c r="I346" s="5" t="s">
        <v>529</v>
      </c>
      <c r="J346" s="5" t="s">
        <v>206</v>
      </c>
      <c r="K346" s="5" t="s">
        <v>530</v>
      </c>
      <c r="L346" s="2"/>
    </row>
    <row r="347" s="1" customFormat="1" spans="1:12">
      <c r="A347" s="5" t="s">
        <v>857</v>
      </c>
      <c r="B347" s="5" t="s">
        <v>1502</v>
      </c>
      <c r="C347" s="5" t="s">
        <v>1503</v>
      </c>
      <c r="D347" s="5" t="s">
        <v>200</v>
      </c>
      <c r="E347" s="5" t="s">
        <v>201</v>
      </c>
      <c r="F347" s="5" t="s">
        <v>860</v>
      </c>
      <c r="G347" s="5" t="s">
        <v>303</v>
      </c>
      <c r="H347" s="5" t="s">
        <v>1504</v>
      </c>
      <c r="I347" s="5" t="s">
        <v>529</v>
      </c>
      <c r="J347" s="5" t="s">
        <v>206</v>
      </c>
      <c r="K347" s="5" t="s">
        <v>530</v>
      </c>
      <c r="L347" s="2"/>
    </row>
    <row r="348" s="1" customFormat="1" spans="1:12">
      <c r="A348" s="5" t="s">
        <v>521</v>
      </c>
      <c r="B348" s="5" t="s">
        <v>1505</v>
      </c>
      <c r="C348" s="5" t="s">
        <v>1506</v>
      </c>
      <c r="D348" s="5" t="s">
        <v>200</v>
      </c>
      <c r="E348" s="5" t="s">
        <v>211</v>
      </c>
      <c r="F348" s="5" t="s">
        <v>524</v>
      </c>
      <c r="G348" s="5" t="s">
        <v>428</v>
      </c>
      <c r="H348" s="5" t="s">
        <v>1507</v>
      </c>
      <c r="I348" s="5" t="s">
        <v>529</v>
      </c>
      <c r="J348" s="5" t="s">
        <v>206</v>
      </c>
      <c r="K348" s="5" t="s">
        <v>530</v>
      </c>
      <c r="L348" s="2"/>
    </row>
    <row r="349" s="1" customFormat="1" spans="1:12">
      <c r="A349" s="5" t="s">
        <v>1421</v>
      </c>
      <c r="B349" s="5" t="s">
        <v>1508</v>
      </c>
      <c r="C349" s="5" t="s">
        <v>1509</v>
      </c>
      <c r="D349" s="5" t="s">
        <v>200</v>
      </c>
      <c r="E349" s="5" t="s">
        <v>363</v>
      </c>
      <c r="F349" s="5" t="s">
        <v>1424</v>
      </c>
      <c r="G349" s="5" t="s">
        <v>322</v>
      </c>
      <c r="H349" s="5" t="s">
        <v>1510</v>
      </c>
      <c r="I349" s="5" t="s">
        <v>529</v>
      </c>
      <c r="J349" s="5" t="s">
        <v>206</v>
      </c>
      <c r="K349" s="5" t="s">
        <v>530</v>
      </c>
      <c r="L349" s="2"/>
    </row>
    <row r="350" s="1" customFormat="1" spans="1:12">
      <c r="A350" s="5" t="s">
        <v>241</v>
      </c>
      <c r="B350" s="5" t="s">
        <v>1511</v>
      </c>
      <c r="C350" s="5" t="s">
        <v>1512</v>
      </c>
      <c r="D350" s="5" t="s">
        <v>200</v>
      </c>
      <c r="E350" s="5" t="s">
        <v>211</v>
      </c>
      <c r="F350" s="5" t="s">
        <v>244</v>
      </c>
      <c r="G350" s="5" t="s">
        <v>245</v>
      </c>
      <c r="H350" s="5" t="s">
        <v>1513</v>
      </c>
      <c r="I350" s="5" t="s">
        <v>529</v>
      </c>
      <c r="J350" s="5" t="s">
        <v>206</v>
      </c>
      <c r="K350" s="5" t="s">
        <v>530</v>
      </c>
      <c r="L350" s="2"/>
    </row>
    <row r="351" s="1" customFormat="1" spans="1:12">
      <c r="A351" s="5" t="s">
        <v>730</v>
      </c>
      <c r="B351" s="5" t="s">
        <v>1514</v>
      </c>
      <c r="C351" s="5" t="s">
        <v>1515</v>
      </c>
      <c r="D351" s="5" t="s">
        <v>200</v>
      </c>
      <c r="E351" s="5" t="s">
        <v>201</v>
      </c>
      <c r="F351" s="5" t="s">
        <v>733</v>
      </c>
      <c r="G351" s="5" t="s">
        <v>213</v>
      </c>
      <c r="H351" s="5" t="s">
        <v>1516</v>
      </c>
      <c r="I351" s="5" t="s">
        <v>529</v>
      </c>
      <c r="J351" s="5" t="s">
        <v>206</v>
      </c>
      <c r="K351" s="5" t="s">
        <v>530</v>
      </c>
      <c r="L351" s="2"/>
    </row>
    <row r="352" s="1" customFormat="1" spans="1:12">
      <c r="A352" s="5" t="s">
        <v>936</v>
      </c>
      <c r="B352" s="5" t="s">
        <v>1517</v>
      </c>
      <c r="C352" s="5" t="s">
        <v>1518</v>
      </c>
      <c r="D352" s="5" t="s">
        <v>200</v>
      </c>
      <c r="E352" s="5" t="s">
        <v>201</v>
      </c>
      <c r="F352" s="5" t="s">
        <v>150</v>
      </c>
      <c r="G352" s="5" t="s">
        <v>292</v>
      </c>
      <c r="H352" s="5" t="s">
        <v>1519</v>
      </c>
      <c r="I352" s="5" t="s">
        <v>529</v>
      </c>
      <c r="J352" s="5" t="s">
        <v>206</v>
      </c>
      <c r="K352" s="5" t="s">
        <v>530</v>
      </c>
      <c r="L352" s="2"/>
    </row>
    <row r="353" s="1" customFormat="1" spans="1:12">
      <c r="A353" s="5" t="s">
        <v>1381</v>
      </c>
      <c r="B353" s="5" t="s">
        <v>1520</v>
      </c>
      <c r="C353" s="5" t="s">
        <v>1521</v>
      </c>
      <c r="D353" s="5" t="s">
        <v>200</v>
      </c>
      <c r="E353" s="5" t="s">
        <v>201</v>
      </c>
      <c r="F353" s="5" t="s">
        <v>1384</v>
      </c>
      <c r="G353" s="5" t="s">
        <v>316</v>
      </c>
      <c r="H353" s="5" t="s">
        <v>1522</v>
      </c>
      <c r="I353" s="5" t="s">
        <v>529</v>
      </c>
      <c r="J353" s="5" t="s">
        <v>206</v>
      </c>
      <c r="K353" s="5" t="s">
        <v>530</v>
      </c>
      <c r="L353" s="2"/>
    </row>
    <row r="354" s="1" customFormat="1" spans="1:12">
      <c r="A354" s="5" t="s">
        <v>347</v>
      </c>
      <c r="B354" s="5" t="s">
        <v>1523</v>
      </c>
      <c r="C354" s="5" t="s">
        <v>1524</v>
      </c>
      <c r="D354" s="5" t="s">
        <v>200</v>
      </c>
      <c r="E354" s="5" t="s">
        <v>211</v>
      </c>
      <c r="F354" s="5" t="s">
        <v>350</v>
      </c>
      <c r="G354" s="5" t="s">
        <v>267</v>
      </c>
      <c r="H354" s="5" t="s">
        <v>1525</v>
      </c>
      <c r="I354" s="5" t="s">
        <v>529</v>
      </c>
      <c r="J354" s="5" t="s">
        <v>206</v>
      </c>
      <c r="K354" s="5" t="s">
        <v>530</v>
      </c>
      <c r="L354" s="2"/>
    </row>
    <row r="355" s="1" customFormat="1" spans="1:12">
      <c r="A355" s="5" t="s">
        <v>234</v>
      </c>
      <c r="B355" s="5" t="s">
        <v>1526</v>
      </c>
      <c r="C355" s="5" t="s">
        <v>1527</v>
      </c>
      <c r="D355" s="5" t="s">
        <v>200</v>
      </c>
      <c r="E355" s="5" t="s">
        <v>308</v>
      </c>
      <c r="F355" s="5" t="s">
        <v>237</v>
      </c>
      <c r="G355" s="5" t="s">
        <v>238</v>
      </c>
      <c r="H355" s="5" t="s">
        <v>1528</v>
      </c>
      <c r="I355" s="5" t="s">
        <v>529</v>
      </c>
      <c r="J355" s="5" t="s">
        <v>206</v>
      </c>
      <c r="K355" s="5" t="s">
        <v>530</v>
      </c>
      <c r="L355" s="2"/>
    </row>
    <row r="356" s="1" customFormat="1" spans="1:12">
      <c r="A356" s="5" t="s">
        <v>912</v>
      </c>
      <c r="B356" s="5" t="s">
        <v>1529</v>
      </c>
      <c r="C356" s="5" t="s">
        <v>1530</v>
      </c>
      <c r="D356" s="5" t="s">
        <v>200</v>
      </c>
      <c r="E356" s="5" t="s">
        <v>201</v>
      </c>
      <c r="F356" s="5" t="s">
        <v>915</v>
      </c>
      <c r="G356" s="5" t="s">
        <v>213</v>
      </c>
      <c r="H356" s="5" t="s">
        <v>1531</v>
      </c>
      <c r="I356" s="5" t="s">
        <v>529</v>
      </c>
      <c r="J356" s="5" t="s">
        <v>206</v>
      </c>
      <c r="K356" s="5" t="s">
        <v>530</v>
      </c>
      <c r="L356" s="2"/>
    </row>
    <row r="357" s="1" customFormat="1" spans="1:12">
      <c r="A357" s="5" t="s">
        <v>263</v>
      </c>
      <c r="B357" s="5" t="s">
        <v>1532</v>
      </c>
      <c r="C357" s="5" t="s">
        <v>1533</v>
      </c>
      <c r="D357" s="5" t="s">
        <v>200</v>
      </c>
      <c r="E357" s="5" t="s">
        <v>211</v>
      </c>
      <c r="F357" s="5" t="s">
        <v>266</v>
      </c>
      <c r="G357" s="5" t="s">
        <v>267</v>
      </c>
      <c r="H357" s="5" t="s">
        <v>1534</v>
      </c>
      <c r="I357" s="5" t="s">
        <v>529</v>
      </c>
      <c r="J357" s="5" t="s">
        <v>206</v>
      </c>
      <c r="K357" s="5" t="s">
        <v>530</v>
      </c>
      <c r="L357" s="2"/>
    </row>
    <row r="358" s="1" customFormat="1" spans="1:12">
      <c r="A358" s="5" t="s">
        <v>1416</v>
      </c>
      <c r="B358" s="5" t="s">
        <v>1535</v>
      </c>
      <c r="C358" s="5" t="s">
        <v>1536</v>
      </c>
      <c r="D358" s="5" t="s">
        <v>200</v>
      </c>
      <c r="E358" s="5" t="s">
        <v>201</v>
      </c>
      <c r="F358" s="5" t="s">
        <v>1419</v>
      </c>
      <c r="G358" s="5" t="s">
        <v>406</v>
      </c>
      <c r="H358" s="5" t="s">
        <v>1537</v>
      </c>
      <c r="I358" s="5" t="s">
        <v>529</v>
      </c>
      <c r="J358" s="5" t="s">
        <v>206</v>
      </c>
      <c r="K358" s="5" t="s">
        <v>530</v>
      </c>
      <c r="L358" s="2"/>
    </row>
    <row r="359" s="1" customFormat="1" spans="1:12">
      <c r="A359" s="5" t="s">
        <v>1464</v>
      </c>
      <c r="B359" s="5" t="s">
        <v>1538</v>
      </c>
      <c r="C359" s="5" t="s">
        <v>1539</v>
      </c>
      <c r="D359" s="5" t="s">
        <v>200</v>
      </c>
      <c r="E359" s="5" t="s">
        <v>1540</v>
      </c>
      <c r="F359" s="5" t="s">
        <v>1467</v>
      </c>
      <c r="G359" s="5" t="s">
        <v>303</v>
      </c>
      <c r="H359" s="5" t="s">
        <v>1541</v>
      </c>
      <c r="I359" s="5" t="s">
        <v>529</v>
      </c>
      <c r="J359" s="5" t="s">
        <v>206</v>
      </c>
      <c r="K359" s="5" t="s">
        <v>530</v>
      </c>
      <c r="L359" s="2"/>
    </row>
    <row r="360" s="1" customFormat="1" spans="1:12">
      <c r="A360" s="5" t="s">
        <v>587</v>
      </c>
      <c r="B360" s="5" t="s">
        <v>1542</v>
      </c>
      <c r="C360" s="5" t="s">
        <v>1543</v>
      </c>
      <c r="D360" s="5" t="s">
        <v>200</v>
      </c>
      <c r="E360" s="5" t="s">
        <v>211</v>
      </c>
      <c r="F360" s="5" t="s">
        <v>590</v>
      </c>
      <c r="G360" s="5" t="s">
        <v>428</v>
      </c>
      <c r="H360" s="5" t="s">
        <v>1544</v>
      </c>
      <c r="I360" s="5" t="s">
        <v>529</v>
      </c>
      <c r="J360" s="5" t="s">
        <v>206</v>
      </c>
      <c r="K360" s="5" t="s">
        <v>530</v>
      </c>
      <c r="L360" s="2"/>
    </row>
    <row r="361" s="1" customFormat="1" spans="1:12">
      <c r="A361" s="5" t="s">
        <v>1545</v>
      </c>
      <c r="B361" s="5" t="s">
        <v>1546</v>
      </c>
      <c r="C361" s="5" t="s">
        <v>1547</v>
      </c>
      <c r="D361" s="5" t="s">
        <v>200</v>
      </c>
      <c r="E361" s="5" t="s">
        <v>363</v>
      </c>
      <c r="F361" s="5" t="s">
        <v>1548</v>
      </c>
      <c r="G361" s="5" t="s">
        <v>203</v>
      </c>
      <c r="H361" s="5" t="s">
        <v>1549</v>
      </c>
      <c r="I361" s="5" t="s">
        <v>529</v>
      </c>
      <c r="J361" s="5" t="s">
        <v>206</v>
      </c>
      <c r="K361" s="5" t="s">
        <v>530</v>
      </c>
      <c r="L361" s="2"/>
    </row>
    <row r="362" s="1" customFormat="1" spans="1:12">
      <c r="A362" s="5" t="s">
        <v>945</v>
      </c>
      <c r="B362" s="5" t="s">
        <v>1550</v>
      </c>
      <c r="C362" s="5" t="s">
        <v>1551</v>
      </c>
      <c r="D362" s="5" t="s">
        <v>200</v>
      </c>
      <c r="E362" s="5" t="s">
        <v>509</v>
      </c>
      <c r="F362" s="5" t="s">
        <v>948</v>
      </c>
      <c r="G362" s="5" t="s">
        <v>245</v>
      </c>
      <c r="H362" s="5" t="s">
        <v>1552</v>
      </c>
      <c r="I362" s="5" t="s">
        <v>529</v>
      </c>
      <c r="J362" s="5" t="s">
        <v>206</v>
      </c>
      <c r="K362" s="5" t="s">
        <v>530</v>
      </c>
      <c r="L362" s="2"/>
    </row>
    <row r="363" s="1" customFormat="1" spans="1:12">
      <c r="A363" s="5" t="s">
        <v>1553</v>
      </c>
      <c r="B363" s="5" t="s">
        <v>1554</v>
      </c>
      <c r="C363" s="5" t="s">
        <v>1555</v>
      </c>
      <c r="D363" s="5" t="s">
        <v>200</v>
      </c>
      <c r="E363" s="5" t="s">
        <v>363</v>
      </c>
      <c r="F363" s="5" t="s">
        <v>1556</v>
      </c>
      <c r="G363" s="5" t="s">
        <v>292</v>
      </c>
      <c r="H363" s="5" t="s">
        <v>1557</v>
      </c>
      <c r="I363" s="5" t="s">
        <v>529</v>
      </c>
      <c r="J363" s="5" t="s">
        <v>206</v>
      </c>
      <c r="K363" s="5" t="s">
        <v>530</v>
      </c>
      <c r="L363" s="2"/>
    </row>
    <row r="364" s="1" customFormat="1" spans="1:12">
      <c r="A364" s="5" t="s">
        <v>710</v>
      </c>
      <c r="B364" s="5" t="s">
        <v>1558</v>
      </c>
      <c r="C364" s="5" t="s">
        <v>1559</v>
      </c>
      <c r="D364" s="5" t="s">
        <v>200</v>
      </c>
      <c r="E364" s="5" t="s">
        <v>201</v>
      </c>
      <c r="F364" s="5" t="s">
        <v>713</v>
      </c>
      <c r="G364" s="5" t="s">
        <v>213</v>
      </c>
      <c r="H364" s="5" t="s">
        <v>1560</v>
      </c>
      <c r="I364" s="5" t="s">
        <v>529</v>
      </c>
      <c r="J364" s="5" t="s">
        <v>206</v>
      </c>
      <c r="K364" s="5" t="s">
        <v>530</v>
      </c>
      <c r="L364" s="2"/>
    </row>
    <row r="365" s="1" customFormat="1" spans="1:12">
      <c r="A365" s="5" t="s">
        <v>1271</v>
      </c>
      <c r="B365" s="5" t="s">
        <v>1561</v>
      </c>
      <c r="C365" s="5" t="s">
        <v>1562</v>
      </c>
      <c r="D365" s="5" t="s">
        <v>200</v>
      </c>
      <c r="E365" s="5" t="s">
        <v>201</v>
      </c>
      <c r="F365" s="5" t="s">
        <v>1274</v>
      </c>
      <c r="G365" s="5" t="s">
        <v>322</v>
      </c>
      <c r="H365" s="5" t="s">
        <v>1563</v>
      </c>
      <c r="I365" s="5" t="s">
        <v>529</v>
      </c>
      <c r="J365" s="5" t="s">
        <v>206</v>
      </c>
      <c r="K365" s="5" t="s">
        <v>530</v>
      </c>
      <c r="L365" s="2"/>
    </row>
    <row r="366" s="1" customFormat="1" spans="1:12">
      <c r="A366" s="5" t="s">
        <v>376</v>
      </c>
      <c r="B366" s="5" t="s">
        <v>1564</v>
      </c>
      <c r="C366" s="5" t="s">
        <v>1565</v>
      </c>
      <c r="D366" s="5" t="s">
        <v>200</v>
      </c>
      <c r="E366" s="5" t="s">
        <v>363</v>
      </c>
      <c r="F366" s="5" t="s">
        <v>379</v>
      </c>
      <c r="G366" s="5" t="s">
        <v>245</v>
      </c>
      <c r="H366" s="5" t="s">
        <v>1566</v>
      </c>
      <c r="I366" s="5" t="s">
        <v>529</v>
      </c>
      <c r="J366" s="5" t="s">
        <v>206</v>
      </c>
      <c r="K366" s="5" t="s">
        <v>530</v>
      </c>
      <c r="L366" s="2"/>
    </row>
    <row r="367" s="1" customFormat="1" spans="1:12">
      <c r="A367" s="5" t="s">
        <v>857</v>
      </c>
      <c r="B367" s="5" t="s">
        <v>1567</v>
      </c>
      <c r="C367" s="5" t="s">
        <v>1568</v>
      </c>
      <c r="D367" s="5" t="s">
        <v>200</v>
      </c>
      <c r="E367" s="5" t="s">
        <v>308</v>
      </c>
      <c r="F367" s="5" t="s">
        <v>860</v>
      </c>
      <c r="G367" s="5" t="s">
        <v>303</v>
      </c>
      <c r="H367" s="5" t="s">
        <v>1569</v>
      </c>
      <c r="I367" s="5" t="s">
        <v>529</v>
      </c>
      <c r="J367" s="5" t="s">
        <v>206</v>
      </c>
      <c r="K367" s="5" t="s">
        <v>530</v>
      </c>
      <c r="L367" s="2"/>
    </row>
    <row r="368" s="1" customFormat="1" spans="1:12">
      <c r="A368" s="5" t="s">
        <v>945</v>
      </c>
      <c r="B368" s="5" t="s">
        <v>1570</v>
      </c>
      <c r="C368" s="5" t="s">
        <v>1571</v>
      </c>
      <c r="D368" s="5" t="s">
        <v>200</v>
      </c>
      <c r="E368" s="5" t="s">
        <v>211</v>
      </c>
      <c r="F368" s="5" t="s">
        <v>948</v>
      </c>
      <c r="G368" s="5" t="s">
        <v>245</v>
      </c>
      <c r="H368" s="5" t="s">
        <v>1572</v>
      </c>
      <c r="I368" s="5" t="s">
        <v>529</v>
      </c>
      <c r="J368" s="5" t="s">
        <v>206</v>
      </c>
      <c r="K368" s="5" t="s">
        <v>530</v>
      </c>
      <c r="L368" s="2"/>
    </row>
    <row r="369" s="1" customFormat="1" spans="1:12">
      <c r="A369" s="5" t="s">
        <v>352</v>
      </c>
      <c r="B369" s="5" t="s">
        <v>1573</v>
      </c>
      <c r="C369" s="5" t="s">
        <v>1574</v>
      </c>
      <c r="D369" s="5" t="s">
        <v>200</v>
      </c>
      <c r="E369" s="5" t="s">
        <v>363</v>
      </c>
      <c r="F369" s="5" t="s">
        <v>355</v>
      </c>
      <c r="G369" s="5" t="s">
        <v>356</v>
      </c>
      <c r="H369" s="5" t="s">
        <v>1575</v>
      </c>
      <c r="I369" s="5" t="s">
        <v>529</v>
      </c>
      <c r="J369" s="5" t="s">
        <v>206</v>
      </c>
      <c r="K369" s="5" t="s">
        <v>530</v>
      </c>
      <c r="L369" s="2"/>
    </row>
    <row r="370" s="1" customFormat="1" spans="1:12">
      <c r="A370" s="5" t="s">
        <v>327</v>
      </c>
      <c r="B370" s="5" t="s">
        <v>1576</v>
      </c>
      <c r="C370" s="5" t="s">
        <v>1577</v>
      </c>
      <c r="D370" s="5" t="s">
        <v>200</v>
      </c>
      <c r="E370" s="5" t="s">
        <v>201</v>
      </c>
      <c r="F370" s="5" t="s">
        <v>330</v>
      </c>
      <c r="G370" s="5" t="s">
        <v>213</v>
      </c>
      <c r="H370" s="5" t="s">
        <v>1578</v>
      </c>
      <c r="I370" s="5" t="s">
        <v>529</v>
      </c>
      <c r="J370" s="5" t="s">
        <v>206</v>
      </c>
      <c r="K370" s="5" t="s">
        <v>530</v>
      </c>
      <c r="L370" s="2"/>
    </row>
    <row r="371" s="1" customFormat="1" spans="1:12">
      <c r="A371" s="5" t="s">
        <v>536</v>
      </c>
      <c r="B371" s="5" t="s">
        <v>1579</v>
      </c>
      <c r="C371" s="5" t="s">
        <v>1580</v>
      </c>
      <c r="D371" s="5" t="s">
        <v>200</v>
      </c>
      <c r="E371" s="5" t="s">
        <v>201</v>
      </c>
      <c r="F371" s="5" t="s">
        <v>539</v>
      </c>
      <c r="G371" s="5" t="s">
        <v>231</v>
      </c>
      <c r="H371" s="5" t="s">
        <v>1581</v>
      </c>
      <c r="I371" s="5" t="s">
        <v>529</v>
      </c>
      <c r="J371" s="5" t="s">
        <v>206</v>
      </c>
      <c r="K371" s="5" t="s">
        <v>530</v>
      </c>
      <c r="L371" s="2"/>
    </row>
    <row r="372" s="1" customFormat="1" spans="1:12">
      <c r="A372" s="5" t="s">
        <v>945</v>
      </c>
      <c r="B372" s="5" t="s">
        <v>1582</v>
      </c>
      <c r="C372" s="5" t="s">
        <v>1583</v>
      </c>
      <c r="D372" s="5" t="s">
        <v>200</v>
      </c>
      <c r="E372" s="5" t="s">
        <v>201</v>
      </c>
      <c r="F372" s="5" t="s">
        <v>948</v>
      </c>
      <c r="G372" s="5" t="s">
        <v>245</v>
      </c>
      <c r="H372" s="5" t="s">
        <v>1584</v>
      </c>
      <c r="I372" s="5" t="s">
        <v>529</v>
      </c>
      <c r="J372" s="5" t="s">
        <v>206</v>
      </c>
      <c r="K372" s="5" t="s">
        <v>530</v>
      </c>
      <c r="L372" s="2"/>
    </row>
    <row r="373" s="1" customFormat="1" spans="1:12">
      <c r="A373" s="5" t="s">
        <v>476</v>
      </c>
      <c r="B373" s="5" t="s">
        <v>1585</v>
      </c>
      <c r="C373" s="5" t="s">
        <v>1586</v>
      </c>
      <c r="D373" s="5" t="s">
        <v>200</v>
      </c>
      <c r="E373" s="5" t="s">
        <v>211</v>
      </c>
      <c r="F373" s="5" t="s">
        <v>479</v>
      </c>
      <c r="G373" s="5" t="s">
        <v>231</v>
      </c>
      <c r="H373" s="5" t="s">
        <v>1587</v>
      </c>
      <c r="I373" s="5" t="s">
        <v>529</v>
      </c>
      <c r="J373" s="5" t="s">
        <v>206</v>
      </c>
      <c r="K373" s="5" t="s">
        <v>530</v>
      </c>
      <c r="L373" s="2"/>
    </row>
    <row r="374" s="1" customFormat="1" spans="1:12">
      <c r="A374" s="5" t="s">
        <v>493</v>
      </c>
      <c r="B374" s="5" t="s">
        <v>1588</v>
      </c>
      <c r="C374" s="5" t="s">
        <v>1589</v>
      </c>
      <c r="D374" s="5" t="s">
        <v>200</v>
      </c>
      <c r="E374" s="5" t="s">
        <v>201</v>
      </c>
      <c r="F374" s="5" t="s">
        <v>496</v>
      </c>
      <c r="G374" s="5" t="s">
        <v>428</v>
      </c>
      <c r="H374" s="5" t="s">
        <v>1590</v>
      </c>
      <c r="I374" s="5" t="s">
        <v>529</v>
      </c>
      <c r="J374" s="5" t="s">
        <v>206</v>
      </c>
      <c r="K374" s="5" t="s">
        <v>530</v>
      </c>
      <c r="L374" s="2"/>
    </row>
    <row r="375" s="1" customFormat="1" spans="1:12">
      <c r="A375" s="5" t="s">
        <v>552</v>
      </c>
      <c r="B375" s="5" t="s">
        <v>1591</v>
      </c>
      <c r="C375" s="5" t="s">
        <v>1592</v>
      </c>
      <c r="D375" s="5" t="s">
        <v>200</v>
      </c>
      <c r="E375" s="5" t="s">
        <v>308</v>
      </c>
      <c r="F375" s="5" t="s">
        <v>555</v>
      </c>
      <c r="G375" s="5" t="s">
        <v>556</v>
      </c>
      <c r="H375" s="5" t="s">
        <v>1593</v>
      </c>
      <c r="I375" s="5" t="s">
        <v>529</v>
      </c>
      <c r="J375" s="5" t="s">
        <v>206</v>
      </c>
      <c r="K375" s="5" t="s">
        <v>530</v>
      </c>
      <c r="L375" s="2"/>
    </row>
    <row r="376" s="1" customFormat="1" spans="1:12">
      <c r="A376" s="5" t="s">
        <v>624</v>
      </c>
      <c r="B376" s="5" t="s">
        <v>1594</v>
      </c>
      <c r="C376" s="5" t="s">
        <v>1595</v>
      </c>
      <c r="D376" s="5" t="s">
        <v>200</v>
      </c>
      <c r="E376" s="5" t="s">
        <v>201</v>
      </c>
      <c r="F376" s="5" t="s">
        <v>627</v>
      </c>
      <c r="G376" s="5" t="s">
        <v>245</v>
      </c>
      <c r="H376" s="5" t="s">
        <v>1596</v>
      </c>
      <c r="I376" s="5" t="s">
        <v>529</v>
      </c>
      <c r="J376" s="5" t="s">
        <v>206</v>
      </c>
      <c r="K376" s="5" t="s">
        <v>530</v>
      </c>
      <c r="L376" s="2"/>
    </row>
    <row r="377" s="1" customFormat="1" spans="1:12">
      <c r="A377" s="5" t="s">
        <v>1122</v>
      </c>
      <c r="B377" s="5" t="s">
        <v>1597</v>
      </c>
      <c r="C377" s="5" t="s">
        <v>1598</v>
      </c>
      <c r="D377" s="5" t="s">
        <v>200</v>
      </c>
      <c r="E377" s="5" t="s">
        <v>211</v>
      </c>
      <c r="F377" s="5" t="s">
        <v>1125</v>
      </c>
      <c r="G377" s="5" t="s">
        <v>316</v>
      </c>
      <c r="H377" s="5" t="s">
        <v>1599</v>
      </c>
      <c r="I377" s="5" t="s">
        <v>529</v>
      </c>
      <c r="J377" s="5" t="s">
        <v>206</v>
      </c>
      <c r="K377" s="5" t="s">
        <v>530</v>
      </c>
      <c r="L377" s="2"/>
    </row>
    <row r="378" s="1" customFormat="1" spans="1:12">
      <c r="A378" s="5" t="s">
        <v>616</v>
      </c>
      <c r="B378" s="5" t="s">
        <v>1600</v>
      </c>
      <c r="C378" s="5" t="s">
        <v>1601</v>
      </c>
      <c r="D378" s="5" t="s">
        <v>200</v>
      </c>
      <c r="E378" s="5" t="s">
        <v>201</v>
      </c>
      <c r="F378" s="5" t="s">
        <v>619</v>
      </c>
      <c r="G378" s="5" t="s">
        <v>231</v>
      </c>
      <c r="H378" s="5" t="s">
        <v>1602</v>
      </c>
      <c r="I378" s="5" t="s">
        <v>529</v>
      </c>
      <c r="J378" s="5" t="s">
        <v>206</v>
      </c>
      <c r="K378" s="5" t="s">
        <v>530</v>
      </c>
      <c r="L378" s="2"/>
    </row>
    <row r="379" s="1" customFormat="1" spans="1:12">
      <c r="A379" s="5" t="s">
        <v>1068</v>
      </c>
      <c r="B379" s="5" t="s">
        <v>1603</v>
      </c>
      <c r="C379" s="5" t="s">
        <v>1604</v>
      </c>
      <c r="D379" s="5" t="s">
        <v>200</v>
      </c>
      <c r="E379" s="5" t="s">
        <v>201</v>
      </c>
      <c r="F379" s="5" t="s">
        <v>1071</v>
      </c>
      <c r="G379" s="5" t="s">
        <v>322</v>
      </c>
      <c r="H379" s="5" t="s">
        <v>1605</v>
      </c>
      <c r="I379" s="5" t="s">
        <v>529</v>
      </c>
      <c r="J379" s="5" t="s">
        <v>206</v>
      </c>
      <c r="K379" s="5" t="s">
        <v>530</v>
      </c>
      <c r="L379" s="2"/>
    </row>
    <row r="380" s="1" customFormat="1" spans="1:12">
      <c r="A380" s="5" t="s">
        <v>270</v>
      </c>
      <c r="B380" s="5" t="s">
        <v>1606</v>
      </c>
      <c r="C380" s="5" t="s">
        <v>1607</v>
      </c>
      <c r="D380" s="5" t="s">
        <v>200</v>
      </c>
      <c r="E380" s="5" t="s">
        <v>211</v>
      </c>
      <c r="F380" s="5" t="s">
        <v>273</v>
      </c>
      <c r="G380" s="5" t="s">
        <v>213</v>
      </c>
      <c r="H380" s="5" t="s">
        <v>1608</v>
      </c>
      <c r="I380" s="5" t="s">
        <v>529</v>
      </c>
      <c r="J380" s="5" t="s">
        <v>206</v>
      </c>
      <c r="K380" s="5" t="s">
        <v>530</v>
      </c>
      <c r="L380" s="2"/>
    </row>
    <row r="381" s="1" customFormat="1" spans="1:12">
      <c r="A381" s="5" t="s">
        <v>616</v>
      </c>
      <c r="B381" s="5" t="s">
        <v>1609</v>
      </c>
      <c r="C381" s="5" t="s">
        <v>1610</v>
      </c>
      <c r="D381" s="5" t="s">
        <v>200</v>
      </c>
      <c r="E381" s="5" t="s">
        <v>201</v>
      </c>
      <c r="F381" s="5" t="s">
        <v>619</v>
      </c>
      <c r="G381" s="5" t="s">
        <v>231</v>
      </c>
      <c r="H381" s="5" t="s">
        <v>1611</v>
      </c>
      <c r="I381" s="5" t="s">
        <v>529</v>
      </c>
      <c r="J381" s="5" t="s">
        <v>206</v>
      </c>
      <c r="K381" s="5" t="s">
        <v>530</v>
      </c>
      <c r="L381" s="2"/>
    </row>
    <row r="382" s="1" customFormat="1" spans="1:12">
      <c r="A382" s="5" t="s">
        <v>801</v>
      </c>
      <c r="B382" s="5" t="s">
        <v>1612</v>
      </c>
      <c r="C382" s="5" t="s">
        <v>1613</v>
      </c>
      <c r="D382" s="5" t="s">
        <v>200</v>
      </c>
      <c r="E382" s="5" t="s">
        <v>363</v>
      </c>
      <c r="F382" s="5" t="s">
        <v>804</v>
      </c>
      <c r="G382" s="5" t="s">
        <v>231</v>
      </c>
      <c r="H382" s="5" t="s">
        <v>1614</v>
      </c>
      <c r="I382" s="5" t="s">
        <v>529</v>
      </c>
      <c r="J382" s="5" t="s">
        <v>206</v>
      </c>
      <c r="K382" s="5" t="s">
        <v>530</v>
      </c>
      <c r="L382" s="2"/>
    </row>
    <row r="383" s="1" customFormat="1" spans="1:12">
      <c r="A383" s="5" t="s">
        <v>587</v>
      </c>
      <c r="B383" s="5" t="s">
        <v>1615</v>
      </c>
      <c r="C383" s="5" t="s">
        <v>1616</v>
      </c>
      <c r="D383" s="5" t="s">
        <v>200</v>
      </c>
      <c r="E383" s="5" t="s">
        <v>201</v>
      </c>
      <c r="F383" s="5" t="s">
        <v>590</v>
      </c>
      <c r="G383" s="5" t="s">
        <v>428</v>
      </c>
      <c r="H383" s="5" t="s">
        <v>1617</v>
      </c>
      <c r="I383" s="5" t="s">
        <v>529</v>
      </c>
      <c r="J383" s="5" t="s">
        <v>206</v>
      </c>
      <c r="K383" s="5" t="s">
        <v>530</v>
      </c>
      <c r="L383" s="2"/>
    </row>
    <row r="384" s="1" customFormat="1" spans="1:12">
      <c r="A384" s="5" t="s">
        <v>782</v>
      </c>
      <c r="B384" s="5" t="s">
        <v>1458</v>
      </c>
      <c r="C384" s="5" t="s">
        <v>1459</v>
      </c>
      <c r="D384" s="5" t="s">
        <v>200</v>
      </c>
      <c r="E384" s="5" t="s">
        <v>201</v>
      </c>
      <c r="F384" s="5" t="s">
        <v>785</v>
      </c>
      <c r="G384" s="5" t="s">
        <v>231</v>
      </c>
      <c r="H384" s="5" t="s">
        <v>1618</v>
      </c>
      <c r="I384" s="5" t="s">
        <v>529</v>
      </c>
      <c r="J384" s="5" t="s">
        <v>206</v>
      </c>
      <c r="K384" s="5" t="s">
        <v>530</v>
      </c>
      <c r="L384" s="2"/>
    </row>
    <row r="385" s="1" customFormat="1" spans="1:12">
      <c r="A385" s="5" t="s">
        <v>1619</v>
      </c>
      <c r="B385" s="5" t="s">
        <v>1620</v>
      </c>
      <c r="C385" s="5" t="s">
        <v>1621</v>
      </c>
      <c r="D385" s="5" t="s">
        <v>200</v>
      </c>
      <c r="E385" s="5" t="s">
        <v>211</v>
      </c>
      <c r="F385" s="5" t="s">
        <v>1622</v>
      </c>
      <c r="G385" s="5" t="s">
        <v>406</v>
      </c>
      <c r="H385" s="5" t="s">
        <v>1623</v>
      </c>
      <c r="I385" s="5" t="s">
        <v>529</v>
      </c>
      <c r="J385" s="5" t="s">
        <v>206</v>
      </c>
      <c r="K385" s="5" t="s">
        <v>1624</v>
      </c>
      <c r="L385" s="2"/>
    </row>
    <row r="386" s="1" customFormat="1" spans="1:12">
      <c r="A386" s="5" t="s">
        <v>365</v>
      </c>
      <c r="B386" s="5" t="s">
        <v>1625</v>
      </c>
      <c r="C386" s="5" t="s">
        <v>1626</v>
      </c>
      <c r="D386" s="5" t="s">
        <v>200</v>
      </c>
      <c r="E386" s="5" t="s">
        <v>211</v>
      </c>
      <c r="F386" s="5" t="s">
        <v>368</v>
      </c>
      <c r="G386" s="5" t="s">
        <v>303</v>
      </c>
      <c r="H386" s="5" t="s">
        <v>1627</v>
      </c>
      <c r="I386" s="5" t="s">
        <v>529</v>
      </c>
      <c r="J386" s="5" t="s">
        <v>206</v>
      </c>
      <c r="K386" s="5" t="s">
        <v>1624</v>
      </c>
      <c r="L386" s="2"/>
    </row>
    <row r="387" s="1" customFormat="1" spans="1:12">
      <c r="A387" s="5" t="s">
        <v>1628</v>
      </c>
      <c r="B387" s="5" t="s">
        <v>1629</v>
      </c>
      <c r="C387" s="5" t="s">
        <v>1630</v>
      </c>
      <c r="D387" s="5" t="s">
        <v>200</v>
      </c>
      <c r="E387" s="5" t="s">
        <v>201</v>
      </c>
      <c r="F387" s="5" t="s">
        <v>1631</v>
      </c>
      <c r="G387" s="5" t="s">
        <v>231</v>
      </c>
      <c r="H387" s="5" t="s">
        <v>1632</v>
      </c>
      <c r="I387" s="5" t="s">
        <v>529</v>
      </c>
      <c r="J387" s="5" t="s">
        <v>206</v>
      </c>
      <c r="K387" s="5" t="s">
        <v>1624</v>
      </c>
      <c r="L387" s="2"/>
    </row>
    <row r="388" s="1" customFormat="1" spans="1:12">
      <c r="A388" s="5" t="s">
        <v>197</v>
      </c>
      <c r="B388" s="5" t="s">
        <v>1633</v>
      </c>
      <c r="C388" s="5" t="s">
        <v>1634</v>
      </c>
      <c r="D388" s="5" t="s">
        <v>200</v>
      </c>
      <c r="E388" s="5" t="s">
        <v>201</v>
      </c>
      <c r="F388" s="5" t="s">
        <v>202</v>
      </c>
      <c r="G388" s="5" t="s">
        <v>203</v>
      </c>
      <c r="H388" s="5" t="s">
        <v>1635</v>
      </c>
      <c r="I388" s="5" t="s">
        <v>529</v>
      </c>
      <c r="J388" s="5" t="s">
        <v>206</v>
      </c>
      <c r="K388" s="5" t="s">
        <v>1624</v>
      </c>
      <c r="L388" s="2"/>
    </row>
    <row r="389" s="1" customFormat="1" spans="1:12">
      <c r="A389" s="5" t="s">
        <v>1039</v>
      </c>
      <c r="B389" s="5" t="s">
        <v>1636</v>
      </c>
      <c r="C389" s="5" t="s">
        <v>1637</v>
      </c>
      <c r="D389" s="5" t="s">
        <v>200</v>
      </c>
      <c r="E389" s="5" t="s">
        <v>201</v>
      </c>
      <c r="F389" s="5" t="s">
        <v>1042</v>
      </c>
      <c r="G389" s="5" t="s">
        <v>292</v>
      </c>
      <c r="H389" s="5" t="s">
        <v>1638</v>
      </c>
      <c r="I389" s="5" t="s">
        <v>529</v>
      </c>
      <c r="J389" s="5" t="s">
        <v>206</v>
      </c>
      <c r="K389" s="5" t="s">
        <v>1624</v>
      </c>
      <c r="L389" s="2"/>
    </row>
    <row r="390" s="1" customFormat="1" spans="1:12">
      <c r="A390" s="5" t="s">
        <v>352</v>
      </c>
      <c r="B390" s="5" t="s">
        <v>1639</v>
      </c>
      <c r="C390" s="5" t="s">
        <v>1640</v>
      </c>
      <c r="D390" s="5" t="s">
        <v>200</v>
      </c>
      <c r="E390" s="5" t="s">
        <v>201</v>
      </c>
      <c r="F390" s="5" t="s">
        <v>355</v>
      </c>
      <c r="G390" s="5" t="s">
        <v>356</v>
      </c>
      <c r="H390" s="5" t="s">
        <v>1641</v>
      </c>
      <c r="I390" s="5" t="s">
        <v>529</v>
      </c>
      <c r="J390" s="5" t="s">
        <v>206</v>
      </c>
      <c r="K390" s="5" t="s">
        <v>1624</v>
      </c>
      <c r="L390" s="2"/>
    </row>
    <row r="391" s="1" customFormat="1" spans="1:12">
      <c r="A391" s="5" t="s">
        <v>352</v>
      </c>
      <c r="B391" s="5" t="s">
        <v>1642</v>
      </c>
      <c r="C391" s="5" t="s">
        <v>1643</v>
      </c>
      <c r="D391" s="5" t="s">
        <v>200</v>
      </c>
      <c r="E391" s="5" t="s">
        <v>201</v>
      </c>
      <c r="F391" s="5" t="s">
        <v>355</v>
      </c>
      <c r="G391" s="5" t="s">
        <v>356</v>
      </c>
      <c r="H391" s="5" t="s">
        <v>1644</v>
      </c>
      <c r="I391" s="5" t="s">
        <v>529</v>
      </c>
      <c r="J391" s="5" t="s">
        <v>206</v>
      </c>
      <c r="K391" s="5" t="s">
        <v>1624</v>
      </c>
      <c r="L391" s="2"/>
    </row>
    <row r="392" s="1" customFormat="1" spans="1:12">
      <c r="A392" s="5" t="s">
        <v>940</v>
      </c>
      <c r="B392" s="5" t="s">
        <v>1645</v>
      </c>
      <c r="C392" s="5" t="s">
        <v>1646</v>
      </c>
      <c r="D392" s="5" t="s">
        <v>200</v>
      </c>
      <c r="E392" s="5" t="s">
        <v>201</v>
      </c>
      <c r="F392" s="5" t="s">
        <v>943</v>
      </c>
      <c r="G392" s="5" t="s">
        <v>406</v>
      </c>
      <c r="H392" s="5" t="s">
        <v>1647</v>
      </c>
      <c r="I392" s="5" t="s">
        <v>529</v>
      </c>
      <c r="J392" s="5" t="s">
        <v>206</v>
      </c>
      <c r="K392" s="5" t="s">
        <v>1624</v>
      </c>
      <c r="L392" s="2"/>
    </row>
    <row r="393" s="1" customFormat="1" spans="1:12">
      <c r="A393" s="5" t="s">
        <v>278</v>
      </c>
      <c r="B393" s="5" t="s">
        <v>1648</v>
      </c>
      <c r="C393" s="5" t="s">
        <v>1649</v>
      </c>
      <c r="D393" s="5" t="s">
        <v>200</v>
      </c>
      <c r="E393" s="5" t="s">
        <v>201</v>
      </c>
      <c r="F393" s="5" t="s">
        <v>281</v>
      </c>
      <c r="G393" s="5" t="s">
        <v>231</v>
      </c>
      <c r="H393" s="5" t="s">
        <v>1650</v>
      </c>
      <c r="I393" s="5" t="s">
        <v>529</v>
      </c>
      <c r="J393" s="5" t="s">
        <v>206</v>
      </c>
      <c r="K393" s="5" t="s">
        <v>1624</v>
      </c>
      <c r="L393" s="2"/>
    </row>
    <row r="394" s="1" customFormat="1" spans="1:12">
      <c r="A394" s="5" t="s">
        <v>931</v>
      </c>
      <c r="B394" s="5" t="s">
        <v>1651</v>
      </c>
      <c r="C394" s="5" t="s">
        <v>1652</v>
      </c>
      <c r="D394" s="5" t="s">
        <v>200</v>
      </c>
      <c r="E394" s="5" t="s">
        <v>363</v>
      </c>
      <c r="F394" s="5" t="s">
        <v>934</v>
      </c>
      <c r="G394" s="5" t="s">
        <v>267</v>
      </c>
      <c r="H394" s="5" t="s">
        <v>1653</v>
      </c>
      <c r="I394" s="5" t="s">
        <v>529</v>
      </c>
      <c r="J394" s="5" t="s">
        <v>206</v>
      </c>
      <c r="K394" s="5" t="s">
        <v>1624</v>
      </c>
      <c r="L394" s="2"/>
    </row>
    <row r="395" s="1" customFormat="1" spans="1:12">
      <c r="A395" s="5" t="s">
        <v>1291</v>
      </c>
      <c r="B395" s="5" t="s">
        <v>1654</v>
      </c>
      <c r="C395" s="5" t="s">
        <v>1655</v>
      </c>
      <c r="D395" s="5" t="s">
        <v>200</v>
      </c>
      <c r="E395" s="5" t="s">
        <v>211</v>
      </c>
      <c r="F395" s="5" t="s">
        <v>1294</v>
      </c>
      <c r="G395" s="5" t="s">
        <v>267</v>
      </c>
      <c r="H395" s="5" t="s">
        <v>1656</v>
      </c>
      <c r="I395" s="5" t="s">
        <v>529</v>
      </c>
      <c r="J395" s="5" t="s">
        <v>206</v>
      </c>
      <c r="K395" s="5" t="s">
        <v>1624</v>
      </c>
      <c r="L395" s="2"/>
    </row>
    <row r="396" s="1" customFormat="1" spans="1:12">
      <c r="A396" s="5" t="s">
        <v>1657</v>
      </c>
      <c r="B396" s="5" t="s">
        <v>1658</v>
      </c>
      <c r="C396" s="5" t="s">
        <v>1659</v>
      </c>
      <c r="D396" s="5" t="s">
        <v>200</v>
      </c>
      <c r="E396" s="5" t="s">
        <v>201</v>
      </c>
      <c r="F396" s="5" t="s">
        <v>1660</v>
      </c>
      <c r="G396" s="5" t="s">
        <v>267</v>
      </c>
      <c r="H396" s="5" t="s">
        <v>1661</v>
      </c>
      <c r="I396" s="5" t="s">
        <v>529</v>
      </c>
      <c r="J396" s="5" t="s">
        <v>206</v>
      </c>
      <c r="K396" s="5" t="s">
        <v>1624</v>
      </c>
      <c r="L396" s="2"/>
    </row>
    <row r="397" s="1" customFormat="1" spans="1:12">
      <c r="A397" s="5" t="s">
        <v>571</v>
      </c>
      <c r="B397" s="5" t="s">
        <v>1662</v>
      </c>
      <c r="C397" s="5" t="s">
        <v>1663</v>
      </c>
      <c r="D397" s="5" t="s">
        <v>200</v>
      </c>
      <c r="E397" s="5" t="s">
        <v>363</v>
      </c>
      <c r="F397" s="5" t="s">
        <v>574</v>
      </c>
      <c r="G397" s="5" t="s">
        <v>231</v>
      </c>
      <c r="H397" s="5" t="s">
        <v>1664</v>
      </c>
      <c r="I397" s="5" t="s">
        <v>529</v>
      </c>
      <c r="J397" s="5" t="s">
        <v>206</v>
      </c>
      <c r="K397" s="5" t="s">
        <v>1624</v>
      </c>
      <c r="L397" s="2"/>
    </row>
    <row r="398" s="1" customFormat="1" spans="1:12">
      <c r="A398" s="5" t="s">
        <v>1619</v>
      </c>
      <c r="B398" s="5" t="s">
        <v>1665</v>
      </c>
      <c r="C398" s="5" t="s">
        <v>1666</v>
      </c>
      <c r="D398" s="5" t="s">
        <v>200</v>
      </c>
      <c r="E398" s="5" t="s">
        <v>201</v>
      </c>
      <c r="F398" s="5" t="s">
        <v>1622</v>
      </c>
      <c r="G398" s="5" t="s">
        <v>406</v>
      </c>
      <c r="H398" s="5" t="s">
        <v>1667</v>
      </c>
      <c r="I398" s="5" t="s">
        <v>529</v>
      </c>
      <c r="J398" s="5" t="s">
        <v>206</v>
      </c>
      <c r="K398" s="5" t="s">
        <v>1624</v>
      </c>
      <c r="L398" s="2"/>
    </row>
    <row r="399" s="1" customFormat="1" spans="1:12">
      <c r="A399" s="5" t="s">
        <v>945</v>
      </c>
      <c r="B399" s="5" t="s">
        <v>1668</v>
      </c>
      <c r="C399" s="5" t="s">
        <v>1669</v>
      </c>
      <c r="D399" s="5" t="s">
        <v>200</v>
      </c>
      <c r="E399" s="5" t="s">
        <v>1670</v>
      </c>
      <c r="F399" s="5" t="s">
        <v>948</v>
      </c>
      <c r="G399" s="5" t="s">
        <v>245</v>
      </c>
      <c r="H399" s="5" t="s">
        <v>1671</v>
      </c>
      <c r="I399" s="5" t="s">
        <v>529</v>
      </c>
      <c r="J399" s="5" t="s">
        <v>206</v>
      </c>
      <c r="K399" s="5" t="s">
        <v>1624</v>
      </c>
      <c r="L399" s="2"/>
    </row>
    <row r="400" s="1" customFormat="1" spans="1:12">
      <c r="A400" s="5" t="s">
        <v>305</v>
      </c>
      <c r="B400" s="5" t="s">
        <v>1672</v>
      </c>
      <c r="C400" s="5" t="s">
        <v>1673</v>
      </c>
      <c r="D400" s="5" t="s">
        <v>200</v>
      </c>
      <c r="E400" s="5" t="s">
        <v>201</v>
      </c>
      <c r="F400" s="5" t="s">
        <v>309</v>
      </c>
      <c r="G400" s="5" t="s">
        <v>213</v>
      </c>
      <c r="H400" s="5" t="s">
        <v>1674</v>
      </c>
      <c r="I400" s="5" t="s">
        <v>529</v>
      </c>
      <c r="J400" s="5" t="s">
        <v>206</v>
      </c>
      <c r="K400" s="5" t="s">
        <v>1624</v>
      </c>
      <c r="L400" s="2"/>
    </row>
    <row r="401" s="1" customFormat="1" spans="1:12">
      <c r="A401" s="5" t="s">
        <v>1619</v>
      </c>
      <c r="B401" s="5" t="s">
        <v>1675</v>
      </c>
      <c r="C401" s="5" t="s">
        <v>1676</v>
      </c>
      <c r="D401" s="5" t="s">
        <v>200</v>
      </c>
      <c r="E401" s="5" t="s">
        <v>363</v>
      </c>
      <c r="F401" s="5" t="s">
        <v>1622</v>
      </c>
      <c r="G401" s="5" t="s">
        <v>406</v>
      </c>
      <c r="H401" s="5" t="s">
        <v>1677</v>
      </c>
      <c r="I401" s="5" t="s">
        <v>529</v>
      </c>
      <c r="J401" s="5" t="s">
        <v>206</v>
      </c>
      <c r="K401" s="5" t="s">
        <v>1624</v>
      </c>
      <c r="L401" s="2"/>
    </row>
    <row r="402" s="1" customFormat="1" spans="1:12">
      <c r="A402" s="5" t="s">
        <v>696</v>
      </c>
      <c r="B402" s="5" t="s">
        <v>1678</v>
      </c>
      <c r="C402" s="5" t="s">
        <v>1679</v>
      </c>
      <c r="D402" s="5" t="s">
        <v>200</v>
      </c>
      <c r="E402" s="5" t="s">
        <v>201</v>
      </c>
      <c r="F402" s="5" t="s">
        <v>699</v>
      </c>
      <c r="G402" s="5" t="s">
        <v>428</v>
      </c>
      <c r="H402" s="5" t="s">
        <v>1680</v>
      </c>
      <c r="I402" s="5" t="s">
        <v>529</v>
      </c>
      <c r="J402" s="5" t="s">
        <v>206</v>
      </c>
      <c r="K402" s="5" t="s">
        <v>1624</v>
      </c>
      <c r="L402" s="2"/>
    </row>
    <row r="403" s="1" customFormat="1" spans="1:12">
      <c r="A403" s="5" t="s">
        <v>1681</v>
      </c>
      <c r="B403" s="5" t="s">
        <v>1682</v>
      </c>
      <c r="C403" s="5" t="s">
        <v>1683</v>
      </c>
      <c r="D403" s="5" t="s">
        <v>200</v>
      </c>
      <c r="E403" s="5" t="s">
        <v>211</v>
      </c>
      <c r="F403" s="5" t="s">
        <v>1684</v>
      </c>
      <c r="G403" s="5" t="s">
        <v>303</v>
      </c>
      <c r="H403" s="5" t="s">
        <v>1685</v>
      </c>
      <c r="I403" s="5" t="s">
        <v>529</v>
      </c>
      <c r="J403" s="5" t="s">
        <v>206</v>
      </c>
      <c r="K403" s="5" t="s">
        <v>1624</v>
      </c>
      <c r="L403" s="2"/>
    </row>
    <row r="404" s="1" customFormat="1" spans="1:12">
      <c r="A404" s="5" t="s">
        <v>1686</v>
      </c>
      <c r="B404" s="5" t="s">
        <v>1687</v>
      </c>
      <c r="C404" s="5" t="s">
        <v>1688</v>
      </c>
      <c r="D404" s="5" t="s">
        <v>200</v>
      </c>
      <c r="E404" s="5" t="s">
        <v>211</v>
      </c>
      <c r="F404" s="5" t="s">
        <v>1689</v>
      </c>
      <c r="G404" s="5" t="s">
        <v>322</v>
      </c>
      <c r="H404" s="5" t="s">
        <v>1690</v>
      </c>
      <c r="I404" s="5" t="s">
        <v>529</v>
      </c>
      <c r="J404" s="5" t="s">
        <v>206</v>
      </c>
      <c r="K404" s="5" t="s">
        <v>1624</v>
      </c>
      <c r="L404" s="2"/>
    </row>
    <row r="405" s="1" customFormat="1" spans="1:12">
      <c r="A405" s="5" t="s">
        <v>1628</v>
      </c>
      <c r="B405" s="5" t="s">
        <v>1691</v>
      </c>
      <c r="C405" s="5" t="s">
        <v>1692</v>
      </c>
      <c r="D405" s="5" t="s">
        <v>200</v>
      </c>
      <c r="E405" s="5" t="s">
        <v>201</v>
      </c>
      <c r="F405" s="5" t="s">
        <v>1631</v>
      </c>
      <c r="G405" s="5" t="s">
        <v>231</v>
      </c>
      <c r="H405" s="5" t="s">
        <v>1693</v>
      </c>
      <c r="I405" s="5" t="s">
        <v>529</v>
      </c>
      <c r="J405" s="5" t="s">
        <v>206</v>
      </c>
      <c r="K405" s="5" t="s">
        <v>1624</v>
      </c>
      <c r="L405" s="2"/>
    </row>
    <row r="406" s="1" customFormat="1" spans="1:12">
      <c r="A406" s="5" t="s">
        <v>857</v>
      </c>
      <c r="B406" s="5" t="s">
        <v>1694</v>
      </c>
      <c r="C406" s="5" t="s">
        <v>1695</v>
      </c>
      <c r="D406" s="5" t="s">
        <v>200</v>
      </c>
      <c r="E406" s="5" t="s">
        <v>211</v>
      </c>
      <c r="F406" s="5" t="s">
        <v>860</v>
      </c>
      <c r="G406" s="5" t="s">
        <v>303</v>
      </c>
      <c r="H406" s="5" t="s">
        <v>1696</v>
      </c>
      <c r="I406" s="5" t="s">
        <v>529</v>
      </c>
      <c r="J406" s="5" t="s">
        <v>206</v>
      </c>
      <c r="K406" s="5" t="s">
        <v>1624</v>
      </c>
      <c r="L406" s="2"/>
    </row>
    <row r="407" s="1" customFormat="1" spans="1:12">
      <c r="A407" s="5" t="s">
        <v>222</v>
      </c>
      <c r="B407" s="5" t="s">
        <v>1168</v>
      </c>
      <c r="C407" s="5" t="s">
        <v>1169</v>
      </c>
      <c r="D407" s="5" t="s">
        <v>200</v>
      </c>
      <c r="E407" s="5" t="s">
        <v>363</v>
      </c>
      <c r="F407" s="5" t="s">
        <v>225</v>
      </c>
      <c r="G407" s="5" t="s">
        <v>213</v>
      </c>
      <c r="H407" s="5" t="s">
        <v>1697</v>
      </c>
      <c r="I407" s="5" t="s">
        <v>529</v>
      </c>
      <c r="J407" s="5" t="s">
        <v>206</v>
      </c>
      <c r="K407" s="5" t="s">
        <v>1624</v>
      </c>
      <c r="L407" s="2"/>
    </row>
    <row r="408" s="1" customFormat="1" spans="1:12">
      <c r="A408" s="5" t="s">
        <v>222</v>
      </c>
      <c r="B408" s="5" t="s">
        <v>1698</v>
      </c>
      <c r="C408" s="5" t="s">
        <v>1699</v>
      </c>
      <c r="D408" s="5" t="s">
        <v>200</v>
      </c>
      <c r="E408" s="5" t="s">
        <v>201</v>
      </c>
      <c r="F408" s="5" t="s">
        <v>225</v>
      </c>
      <c r="G408" s="5" t="s">
        <v>213</v>
      </c>
      <c r="H408" s="5" t="s">
        <v>1700</v>
      </c>
      <c r="I408" s="5" t="s">
        <v>529</v>
      </c>
      <c r="J408" s="5" t="s">
        <v>206</v>
      </c>
      <c r="K408" s="5" t="s">
        <v>1624</v>
      </c>
      <c r="L408" s="2"/>
    </row>
    <row r="409" s="1" customFormat="1" spans="1:12">
      <c r="A409" s="5" t="s">
        <v>352</v>
      </c>
      <c r="B409" s="5" t="s">
        <v>1701</v>
      </c>
      <c r="C409" s="5" t="s">
        <v>1702</v>
      </c>
      <c r="D409" s="5" t="s">
        <v>200</v>
      </c>
      <c r="E409" s="5" t="s">
        <v>211</v>
      </c>
      <c r="F409" s="5" t="s">
        <v>355</v>
      </c>
      <c r="G409" s="5" t="s">
        <v>356</v>
      </c>
      <c r="H409" s="5" t="s">
        <v>1703</v>
      </c>
      <c r="I409" s="5" t="s">
        <v>529</v>
      </c>
      <c r="J409" s="5" t="s">
        <v>206</v>
      </c>
      <c r="K409" s="5" t="s">
        <v>1624</v>
      </c>
      <c r="L409" s="2"/>
    </row>
    <row r="410" s="1" customFormat="1" spans="1:12">
      <c r="A410" s="5" t="s">
        <v>424</v>
      </c>
      <c r="B410" s="5" t="s">
        <v>1704</v>
      </c>
      <c r="C410" s="5" t="s">
        <v>1705</v>
      </c>
      <c r="D410" s="5" t="s">
        <v>200</v>
      </c>
      <c r="E410" s="5" t="s">
        <v>201</v>
      </c>
      <c r="F410" s="5" t="s">
        <v>427</v>
      </c>
      <c r="G410" s="5" t="s">
        <v>428</v>
      </c>
      <c r="H410" s="5" t="s">
        <v>1706</v>
      </c>
      <c r="I410" s="5" t="s">
        <v>529</v>
      </c>
      <c r="J410" s="5" t="s">
        <v>206</v>
      </c>
      <c r="K410" s="5" t="s">
        <v>1624</v>
      </c>
      <c r="L410" s="2"/>
    </row>
    <row r="411" s="1" customFormat="1" spans="1:12">
      <c r="A411" s="5" t="s">
        <v>1545</v>
      </c>
      <c r="B411" s="5" t="s">
        <v>553</v>
      </c>
      <c r="C411" s="5" t="s">
        <v>554</v>
      </c>
      <c r="D411" s="5" t="s">
        <v>200</v>
      </c>
      <c r="E411" s="5" t="s">
        <v>211</v>
      </c>
      <c r="F411" s="5" t="s">
        <v>1548</v>
      </c>
      <c r="G411" s="5" t="s">
        <v>203</v>
      </c>
      <c r="H411" s="5" t="s">
        <v>1707</v>
      </c>
      <c r="I411" s="5" t="s">
        <v>529</v>
      </c>
      <c r="J411" s="5" t="s">
        <v>206</v>
      </c>
      <c r="K411" s="5" t="s">
        <v>1624</v>
      </c>
      <c r="L411" s="2"/>
    </row>
    <row r="412" s="1" customFormat="1" spans="1:12">
      <c r="A412" s="5" t="s">
        <v>227</v>
      </c>
      <c r="B412" s="5" t="s">
        <v>1708</v>
      </c>
      <c r="C412" s="5" t="s">
        <v>1709</v>
      </c>
      <c r="D412" s="5" t="s">
        <v>200</v>
      </c>
      <c r="E412" s="5" t="s">
        <v>509</v>
      </c>
      <c r="F412" s="5" t="s">
        <v>230</v>
      </c>
      <c r="G412" s="5" t="s">
        <v>231</v>
      </c>
      <c r="H412" s="5" t="s">
        <v>1710</v>
      </c>
      <c r="I412" s="5" t="s">
        <v>529</v>
      </c>
      <c r="J412" s="5" t="s">
        <v>206</v>
      </c>
      <c r="K412" s="5" t="s">
        <v>1624</v>
      </c>
      <c r="L412" s="2"/>
    </row>
    <row r="413" s="1" customFormat="1" spans="1:12">
      <c r="A413" s="5" t="s">
        <v>197</v>
      </c>
      <c r="B413" s="5" t="s">
        <v>1711</v>
      </c>
      <c r="C413" s="5" t="s">
        <v>1712</v>
      </c>
      <c r="D413" s="5" t="s">
        <v>200</v>
      </c>
      <c r="E413" s="5" t="s">
        <v>201</v>
      </c>
      <c r="F413" s="5" t="s">
        <v>202</v>
      </c>
      <c r="G413" s="5" t="s">
        <v>203</v>
      </c>
      <c r="H413" s="5" t="s">
        <v>1713</v>
      </c>
      <c r="I413" s="5" t="s">
        <v>529</v>
      </c>
      <c r="J413" s="5" t="s">
        <v>206</v>
      </c>
      <c r="K413" s="5" t="s">
        <v>1624</v>
      </c>
      <c r="L413" s="2"/>
    </row>
    <row r="414" s="1" customFormat="1" spans="1:12">
      <c r="A414" s="5" t="s">
        <v>1714</v>
      </c>
      <c r="B414" s="5" t="s">
        <v>1715</v>
      </c>
      <c r="C414" s="5" t="s">
        <v>1716</v>
      </c>
      <c r="D414" s="5" t="s">
        <v>200</v>
      </c>
      <c r="E414" s="5" t="s">
        <v>201</v>
      </c>
      <c r="F414" s="5" t="s">
        <v>1717</v>
      </c>
      <c r="G414" s="5" t="s">
        <v>213</v>
      </c>
      <c r="H414" s="5" t="s">
        <v>1718</v>
      </c>
      <c r="I414" s="5" t="s">
        <v>529</v>
      </c>
      <c r="J414" s="5" t="s">
        <v>206</v>
      </c>
      <c r="K414" s="5" t="s">
        <v>1624</v>
      </c>
      <c r="L414" s="2"/>
    </row>
    <row r="415" s="1" customFormat="1" spans="1:12">
      <c r="A415" s="5" t="s">
        <v>541</v>
      </c>
      <c r="B415" s="5" t="s">
        <v>1719</v>
      </c>
      <c r="C415" s="5" t="s">
        <v>1720</v>
      </c>
      <c r="D415" s="5" t="s">
        <v>200</v>
      </c>
      <c r="E415" s="5" t="s">
        <v>211</v>
      </c>
      <c r="F415" s="5" t="s">
        <v>544</v>
      </c>
      <c r="G415" s="5" t="s">
        <v>428</v>
      </c>
      <c r="H415" s="5" t="s">
        <v>1721</v>
      </c>
      <c r="I415" s="5" t="s">
        <v>529</v>
      </c>
      <c r="J415" s="5" t="s">
        <v>206</v>
      </c>
      <c r="K415" s="5" t="s">
        <v>1624</v>
      </c>
      <c r="L415" s="2"/>
    </row>
    <row r="416" s="1" customFormat="1" spans="1:12">
      <c r="A416" s="5" t="s">
        <v>1464</v>
      </c>
      <c r="B416" s="5" t="s">
        <v>1722</v>
      </c>
      <c r="C416" s="5" t="s">
        <v>1723</v>
      </c>
      <c r="D416" s="5" t="s">
        <v>200</v>
      </c>
      <c r="E416" s="5" t="s">
        <v>211</v>
      </c>
      <c r="F416" s="5" t="s">
        <v>1467</v>
      </c>
      <c r="G416" s="5" t="s">
        <v>303</v>
      </c>
      <c r="H416" s="5" t="s">
        <v>1724</v>
      </c>
      <c r="I416" s="5" t="s">
        <v>529</v>
      </c>
      <c r="J416" s="5" t="s">
        <v>206</v>
      </c>
      <c r="K416" s="5" t="s">
        <v>1624</v>
      </c>
      <c r="L416" s="2"/>
    </row>
    <row r="417" s="1" customFormat="1" spans="1:12">
      <c r="A417" s="5" t="s">
        <v>501</v>
      </c>
      <c r="B417" s="5" t="s">
        <v>1725</v>
      </c>
      <c r="C417" s="5" t="s">
        <v>1726</v>
      </c>
      <c r="D417" s="5" t="s">
        <v>200</v>
      </c>
      <c r="E417" s="5" t="s">
        <v>211</v>
      </c>
      <c r="F417" s="5" t="s">
        <v>504</v>
      </c>
      <c r="G417" s="5" t="s">
        <v>213</v>
      </c>
      <c r="H417" s="5" t="s">
        <v>1727</v>
      </c>
      <c r="I417" s="5" t="s">
        <v>529</v>
      </c>
      <c r="J417" s="5" t="s">
        <v>206</v>
      </c>
      <c r="K417" s="5" t="s">
        <v>1624</v>
      </c>
      <c r="L417" s="2"/>
    </row>
    <row r="418" s="1" customFormat="1" spans="1:12">
      <c r="A418" s="5" t="s">
        <v>1681</v>
      </c>
      <c r="B418" s="5" t="s">
        <v>1728</v>
      </c>
      <c r="C418" s="5" t="s">
        <v>1729</v>
      </c>
      <c r="D418" s="5" t="s">
        <v>200</v>
      </c>
      <c r="E418" s="5" t="s">
        <v>201</v>
      </c>
      <c r="F418" s="5" t="s">
        <v>1684</v>
      </c>
      <c r="G418" s="5" t="s">
        <v>303</v>
      </c>
      <c r="H418" s="5" t="s">
        <v>1730</v>
      </c>
      <c r="I418" s="5" t="s">
        <v>529</v>
      </c>
      <c r="J418" s="5" t="s">
        <v>206</v>
      </c>
      <c r="K418" s="5" t="s">
        <v>1624</v>
      </c>
      <c r="L418" s="2"/>
    </row>
    <row r="419" s="1" customFormat="1" spans="1:12">
      <c r="A419" s="5" t="s">
        <v>263</v>
      </c>
      <c r="B419" s="5" t="s">
        <v>1731</v>
      </c>
      <c r="C419" s="5" t="s">
        <v>1732</v>
      </c>
      <c r="D419" s="5" t="s">
        <v>200</v>
      </c>
      <c r="E419" s="5" t="s">
        <v>201</v>
      </c>
      <c r="F419" s="5" t="s">
        <v>266</v>
      </c>
      <c r="G419" s="5" t="s">
        <v>267</v>
      </c>
      <c r="H419" s="5" t="s">
        <v>1733</v>
      </c>
      <c r="I419" s="5" t="s">
        <v>529</v>
      </c>
      <c r="J419" s="5" t="s">
        <v>206</v>
      </c>
      <c r="K419" s="5" t="s">
        <v>1624</v>
      </c>
      <c r="L419" s="2"/>
    </row>
    <row r="420" s="1" customFormat="1" spans="1:12">
      <c r="A420" s="5" t="s">
        <v>352</v>
      </c>
      <c r="B420" s="5" t="s">
        <v>1734</v>
      </c>
      <c r="C420" s="5" t="s">
        <v>1735</v>
      </c>
      <c r="D420" s="5" t="s">
        <v>200</v>
      </c>
      <c r="E420" s="5" t="s">
        <v>1736</v>
      </c>
      <c r="F420" s="5" t="s">
        <v>355</v>
      </c>
      <c r="G420" s="5" t="s">
        <v>356</v>
      </c>
      <c r="H420" s="5" t="s">
        <v>1737</v>
      </c>
      <c r="I420" s="5" t="s">
        <v>529</v>
      </c>
      <c r="J420" s="5" t="s">
        <v>206</v>
      </c>
      <c r="K420" s="5" t="s">
        <v>1624</v>
      </c>
      <c r="L420" s="2"/>
    </row>
    <row r="421" s="1" customFormat="1" spans="1:12">
      <c r="A421" s="5" t="s">
        <v>1628</v>
      </c>
      <c r="B421" s="5" t="s">
        <v>1738</v>
      </c>
      <c r="C421" s="5" t="s">
        <v>1739</v>
      </c>
      <c r="D421" s="5" t="s">
        <v>200</v>
      </c>
      <c r="E421" s="5" t="s">
        <v>211</v>
      </c>
      <c r="F421" s="5" t="s">
        <v>1631</v>
      </c>
      <c r="G421" s="5" t="s">
        <v>231</v>
      </c>
      <c r="H421" s="5" t="s">
        <v>1740</v>
      </c>
      <c r="I421" s="5" t="s">
        <v>529</v>
      </c>
      <c r="J421" s="5" t="s">
        <v>206</v>
      </c>
      <c r="K421" s="5" t="s">
        <v>1624</v>
      </c>
      <c r="L421" s="2"/>
    </row>
    <row r="422" s="1" customFormat="1" spans="1:12">
      <c r="A422" s="5" t="s">
        <v>318</v>
      </c>
      <c r="B422" s="5" t="s">
        <v>1741</v>
      </c>
      <c r="C422" s="5" t="s">
        <v>1742</v>
      </c>
      <c r="D422" s="5" t="s">
        <v>200</v>
      </c>
      <c r="E422" s="5" t="s">
        <v>201</v>
      </c>
      <c r="F422" s="5" t="s">
        <v>321</v>
      </c>
      <c r="G422" s="5" t="s">
        <v>322</v>
      </c>
      <c r="H422" s="5" t="s">
        <v>1743</v>
      </c>
      <c r="I422" s="5" t="s">
        <v>529</v>
      </c>
      <c r="J422" s="5" t="s">
        <v>206</v>
      </c>
      <c r="K422" s="5" t="s">
        <v>1624</v>
      </c>
      <c r="L422" s="2"/>
    </row>
    <row r="423" s="1" customFormat="1" spans="1:12">
      <c r="A423" s="5" t="s">
        <v>682</v>
      </c>
      <c r="B423" s="5" t="s">
        <v>1744</v>
      </c>
      <c r="C423" s="5" t="s">
        <v>1745</v>
      </c>
      <c r="D423" s="5" t="s">
        <v>200</v>
      </c>
      <c r="E423" s="5" t="s">
        <v>211</v>
      </c>
      <c r="F423" s="5" t="s">
        <v>685</v>
      </c>
      <c r="G423" s="5" t="s">
        <v>322</v>
      </c>
      <c r="H423" s="5" t="s">
        <v>1746</v>
      </c>
      <c r="I423" s="5" t="s">
        <v>529</v>
      </c>
      <c r="J423" s="5" t="s">
        <v>206</v>
      </c>
      <c r="K423" s="5" t="s">
        <v>1624</v>
      </c>
      <c r="L423" s="2"/>
    </row>
    <row r="424" s="1" customFormat="1" spans="1:12">
      <c r="A424" s="5" t="s">
        <v>376</v>
      </c>
      <c r="B424" s="5" t="s">
        <v>1747</v>
      </c>
      <c r="C424" s="5" t="s">
        <v>1748</v>
      </c>
      <c r="D424" s="5" t="s">
        <v>200</v>
      </c>
      <c r="E424" s="5" t="s">
        <v>201</v>
      </c>
      <c r="F424" s="5" t="s">
        <v>379</v>
      </c>
      <c r="G424" s="5" t="s">
        <v>245</v>
      </c>
      <c r="H424" s="5" t="s">
        <v>1749</v>
      </c>
      <c r="I424" s="5" t="s">
        <v>529</v>
      </c>
      <c r="J424" s="5" t="s">
        <v>206</v>
      </c>
      <c r="K424" s="5" t="s">
        <v>1750</v>
      </c>
      <c r="L424" s="2"/>
    </row>
    <row r="425" s="1" customFormat="1" spans="1:12">
      <c r="A425" s="5" t="s">
        <v>1444</v>
      </c>
      <c r="B425" s="5" t="s">
        <v>1751</v>
      </c>
      <c r="C425" s="5" t="s">
        <v>1752</v>
      </c>
      <c r="D425" s="5" t="s">
        <v>200</v>
      </c>
      <c r="E425" s="5" t="s">
        <v>363</v>
      </c>
      <c r="F425" s="5" t="s">
        <v>1447</v>
      </c>
      <c r="G425" s="5" t="s">
        <v>428</v>
      </c>
      <c r="H425" s="5" t="s">
        <v>1753</v>
      </c>
      <c r="I425" s="5" t="s">
        <v>529</v>
      </c>
      <c r="J425" s="5" t="s">
        <v>206</v>
      </c>
      <c r="K425" s="5" t="s">
        <v>1750</v>
      </c>
      <c r="L425" s="2"/>
    </row>
    <row r="426" s="1" customFormat="1" spans="1:12">
      <c r="A426" s="5" t="s">
        <v>352</v>
      </c>
      <c r="B426" s="5" t="s">
        <v>1754</v>
      </c>
      <c r="C426" s="5" t="s">
        <v>1755</v>
      </c>
      <c r="D426" s="5" t="s">
        <v>200</v>
      </c>
      <c r="E426" s="5" t="s">
        <v>363</v>
      </c>
      <c r="F426" s="5" t="s">
        <v>355</v>
      </c>
      <c r="G426" s="5" t="s">
        <v>356</v>
      </c>
      <c r="H426" s="5" t="s">
        <v>1756</v>
      </c>
      <c r="I426" s="5" t="s">
        <v>529</v>
      </c>
      <c r="J426" s="5" t="s">
        <v>206</v>
      </c>
      <c r="K426" s="5" t="s">
        <v>1750</v>
      </c>
      <c r="L426" s="2"/>
    </row>
    <row r="427" s="1" customFormat="1" spans="1:12">
      <c r="A427" s="5" t="s">
        <v>790</v>
      </c>
      <c r="B427" s="5" t="s">
        <v>1757</v>
      </c>
      <c r="C427" s="5" t="s">
        <v>1758</v>
      </c>
      <c r="D427" s="5" t="s">
        <v>200</v>
      </c>
      <c r="E427" s="5" t="s">
        <v>201</v>
      </c>
      <c r="F427" s="5" t="s">
        <v>793</v>
      </c>
      <c r="G427" s="5" t="s">
        <v>261</v>
      </c>
      <c r="H427" s="5" t="s">
        <v>1759</v>
      </c>
      <c r="I427" s="5" t="s">
        <v>529</v>
      </c>
      <c r="J427" s="5" t="s">
        <v>206</v>
      </c>
      <c r="K427" s="5" t="s">
        <v>1750</v>
      </c>
      <c r="L427" s="2"/>
    </row>
    <row r="428" s="1" customFormat="1" spans="1:12">
      <c r="A428" s="5" t="s">
        <v>1657</v>
      </c>
      <c r="B428" s="5" t="s">
        <v>1760</v>
      </c>
      <c r="C428" s="5" t="s">
        <v>1761</v>
      </c>
      <c r="D428" s="5" t="s">
        <v>200</v>
      </c>
      <c r="E428" s="5" t="s">
        <v>201</v>
      </c>
      <c r="F428" s="5" t="s">
        <v>1660</v>
      </c>
      <c r="G428" s="5" t="s">
        <v>267</v>
      </c>
      <c r="H428" s="5" t="s">
        <v>1762</v>
      </c>
      <c r="I428" s="5" t="s">
        <v>529</v>
      </c>
      <c r="J428" s="5" t="s">
        <v>206</v>
      </c>
      <c r="K428" s="5" t="s">
        <v>1750</v>
      </c>
      <c r="L428" s="2"/>
    </row>
    <row r="429" s="1" customFormat="1" spans="1:12">
      <c r="A429" s="5" t="s">
        <v>283</v>
      </c>
      <c r="B429" s="5" t="s">
        <v>1763</v>
      </c>
      <c r="C429" s="5" t="s">
        <v>1764</v>
      </c>
      <c r="D429" s="5" t="s">
        <v>200</v>
      </c>
      <c r="E429" s="5" t="s">
        <v>211</v>
      </c>
      <c r="F429" s="5" t="s">
        <v>286</v>
      </c>
      <c r="G429" s="5" t="s">
        <v>213</v>
      </c>
      <c r="H429" s="5" t="s">
        <v>1765</v>
      </c>
      <c r="I429" s="5" t="s">
        <v>529</v>
      </c>
      <c r="J429" s="5" t="s">
        <v>206</v>
      </c>
      <c r="K429" s="5" t="s">
        <v>1750</v>
      </c>
      <c r="L429" s="2"/>
    </row>
    <row r="430" s="1" customFormat="1" spans="1:12">
      <c r="A430" s="5" t="s">
        <v>463</v>
      </c>
      <c r="B430" s="5" t="s">
        <v>1766</v>
      </c>
      <c r="C430" s="5" t="s">
        <v>1767</v>
      </c>
      <c r="D430" s="5" t="s">
        <v>200</v>
      </c>
      <c r="E430" s="5" t="s">
        <v>201</v>
      </c>
      <c r="F430" s="5" t="s">
        <v>466</v>
      </c>
      <c r="G430" s="5" t="s">
        <v>231</v>
      </c>
      <c r="H430" s="5" t="s">
        <v>1768</v>
      </c>
      <c r="I430" s="5" t="s">
        <v>529</v>
      </c>
      <c r="J430" s="5" t="s">
        <v>206</v>
      </c>
      <c r="K430" s="5" t="s">
        <v>1750</v>
      </c>
      <c r="L430" s="2"/>
    </row>
    <row r="431" s="1" customFormat="1" spans="1:12">
      <c r="A431" s="5" t="s">
        <v>1769</v>
      </c>
      <c r="B431" s="5" t="s">
        <v>1770</v>
      </c>
      <c r="C431" s="5" t="s">
        <v>1771</v>
      </c>
      <c r="D431" s="5" t="s">
        <v>200</v>
      </c>
      <c r="E431" s="5" t="s">
        <v>201</v>
      </c>
      <c r="F431" s="5" t="s">
        <v>1772</v>
      </c>
      <c r="G431" s="5" t="s">
        <v>406</v>
      </c>
      <c r="H431" s="5" t="s">
        <v>1773</v>
      </c>
      <c r="I431" s="5" t="s">
        <v>529</v>
      </c>
      <c r="J431" s="5" t="s">
        <v>206</v>
      </c>
      <c r="K431" s="5" t="s">
        <v>1750</v>
      </c>
      <c r="L431" s="2"/>
    </row>
    <row r="432" s="1" customFormat="1" spans="1:12">
      <c r="A432" s="5" t="s">
        <v>1200</v>
      </c>
      <c r="B432" s="5" t="s">
        <v>1774</v>
      </c>
      <c r="C432" s="5" t="s">
        <v>1775</v>
      </c>
      <c r="D432" s="5" t="s">
        <v>200</v>
      </c>
      <c r="E432" s="5" t="s">
        <v>308</v>
      </c>
      <c r="F432" s="5" t="s">
        <v>1203</v>
      </c>
      <c r="G432" s="5" t="s">
        <v>245</v>
      </c>
      <c r="H432" s="5" t="s">
        <v>1776</v>
      </c>
      <c r="I432" s="5" t="s">
        <v>529</v>
      </c>
      <c r="J432" s="5" t="s">
        <v>206</v>
      </c>
      <c r="K432" s="5" t="s">
        <v>1750</v>
      </c>
      <c r="L432" s="2"/>
    </row>
    <row r="433" s="1" customFormat="1" spans="1:12">
      <c r="A433" s="5" t="s">
        <v>624</v>
      </c>
      <c r="B433" s="5" t="s">
        <v>1777</v>
      </c>
      <c r="C433" s="5" t="s">
        <v>1778</v>
      </c>
      <c r="D433" s="5" t="s">
        <v>200</v>
      </c>
      <c r="E433" s="5" t="s">
        <v>363</v>
      </c>
      <c r="F433" s="5" t="s">
        <v>627</v>
      </c>
      <c r="G433" s="5" t="s">
        <v>245</v>
      </c>
      <c r="H433" s="5" t="s">
        <v>1779</v>
      </c>
      <c r="I433" s="5" t="s">
        <v>529</v>
      </c>
      <c r="J433" s="5" t="s">
        <v>206</v>
      </c>
      <c r="K433" s="5" t="s">
        <v>1750</v>
      </c>
      <c r="L433" s="2"/>
    </row>
    <row r="434" s="1" customFormat="1" spans="1:12">
      <c r="A434" s="5" t="s">
        <v>1068</v>
      </c>
      <c r="B434" s="5" t="s">
        <v>1780</v>
      </c>
      <c r="C434" s="5" t="s">
        <v>1781</v>
      </c>
      <c r="D434" s="5" t="s">
        <v>200</v>
      </c>
      <c r="E434" s="5" t="s">
        <v>211</v>
      </c>
      <c r="F434" s="5" t="s">
        <v>1071</v>
      </c>
      <c r="G434" s="5" t="s">
        <v>322</v>
      </c>
      <c r="H434" s="5" t="s">
        <v>1782</v>
      </c>
      <c r="I434" s="5" t="s">
        <v>529</v>
      </c>
      <c r="J434" s="5" t="s">
        <v>206</v>
      </c>
      <c r="K434" s="5" t="s">
        <v>1750</v>
      </c>
      <c r="L434" s="2"/>
    </row>
    <row r="435" s="1" customFormat="1" spans="1:12">
      <c r="A435" s="5" t="s">
        <v>376</v>
      </c>
      <c r="B435" s="5" t="s">
        <v>1783</v>
      </c>
      <c r="C435" s="5" t="s">
        <v>1784</v>
      </c>
      <c r="D435" s="5" t="s">
        <v>200</v>
      </c>
      <c r="E435" s="5" t="s">
        <v>211</v>
      </c>
      <c r="F435" s="5" t="s">
        <v>379</v>
      </c>
      <c r="G435" s="5" t="s">
        <v>245</v>
      </c>
      <c r="H435" s="5" t="s">
        <v>1785</v>
      </c>
      <c r="I435" s="5" t="s">
        <v>529</v>
      </c>
      <c r="J435" s="5" t="s">
        <v>206</v>
      </c>
      <c r="K435" s="5" t="s">
        <v>1750</v>
      </c>
      <c r="L435" s="2"/>
    </row>
    <row r="436" s="1" customFormat="1" spans="1:12">
      <c r="A436" s="5" t="s">
        <v>1681</v>
      </c>
      <c r="B436" s="5" t="s">
        <v>1786</v>
      </c>
      <c r="C436" s="5" t="s">
        <v>1787</v>
      </c>
      <c r="D436" s="5" t="s">
        <v>200</v>
      </c>
      <c r="E436" s="5" t="s">
        <v>201</v>
      </c>
      <c r="F436" s="5" t="s">
        <v>1684</v>
      </c>
      <c r="G436" s="5" t="s">
        <v>303</v>
      </c>
      <c r="H436" s="5" t="s">
        <v>1788</v>
      </c>
      <c r="I436" s="5" t="s">
        <v>529</v>
      </c>
      <c r="J436" s="5" t="s">
        <v>206</v>
      </c>
      <c r="K436" s="5" t="s">
        <v>1750</v>
      </c>
      <c r="L436" s="2"/>
    </row>
    <row r="437" s="1" customFormat="1" spans="1:12">
      <c r="A437" s="5" t="s">
        <v>1421</v>
      </c>
      <c r="B437" s="5" t="s">
        <v>1789</v>
      </c>
      <c r="C437" s="5" t="s">
        <v>1790</v>
      </c>
      <c r="D437" s="5" t="s">
        <v>200</v>
      </c>
      <c r="E437" s="5" t="s">
        <v>201</v>
      </c>
      <c r="F437" s="5" t="s">
        <v>1424</v>
      </c>
      <c r="G437" s="5" t="s">
        <v>322</v>
      </c>
      <c r="H437" s="5" t="s">
        <v>1791</v>
      </c>
      <c r="I437" s="5" t="s">
        <v>529</v>
      </c>
      <c r="J437" s="5" t="s">
        <v>206</v>
      </c>
      <c r="K437" s="5" t="s">
        <v>1750</v>
      </c>
      <c r="L437" s="2"/>
    </row>
    <row r="438" s="1" customFormat="1" spans="1:12">
      <c r="A438" s="5" t="s">
        <v>1657</v>
      </c>
      <c r="B438" s="5" t="s">
        <v>1792</v>
      </c>
      <c r="C438" s="5" t="s">
        <v>1793</v>
      </c>
      <c r="D438" s="5" t="s">
        <v>200</v>
      </c>
      <c r="E438" s="5" t="s">
        <v>201</v>
      </c>
      <c r="F438" s="5" t="s">
        <v>1660</v>
      </c>
      <c r="G438" s="5" t="s">
        <v>267</v>
      </c>
      <c r="H438" s="5" t="s">
        <v>1794</v>
      </c>
      <c r="I438" s="5" t="s">
        <v>529</v>
      </c>
      <c r="J438" s="5" t="s">
        <v>206</v>
      </c>
      <c r="K438" s="5" t="s">
        <v>1750</v>
      </c>
      <c r="L438" s="2"/>
    </row>
    <row r="439" s="1" customFormat="1" spans="1:12">
      <c r="A439" s="5" t="s">
        <v>1795</v>
      </c>
      <c r="B439" s="5" t="s">
        <v>1796</v>
      </c>
      <c r="C439" s="5" t="s">
        <v>1797</v>
      </c>
      <c r="D439" s="5" t="s">
        <v>200</v>
      </c>
      <c r="E439" s="5" t="s">
        <v>211</v>
      </c>
      <c r="F439" s="5" t="s">
        <v>1798</v>
      </c>
      <c r="G439" s="5" t="s">
        <v>245</v>
      </c>
      <c r="H439" s="5" t="s">
        <v>1799</v>
      </c>
      <c r="I439" s="5" t="s">
        <v>529</v>
      </c>
      <c r="J439" s="5" t="s">
        <v>206</v>
      </c>
      <c r="K439" s="5" t="s">
        <v>1750</v>
      </c>
      <c r="L439" s="2"/>
    </row>
    <row r="440" s="1" customFormat="1" spans="1:12">
      <c r="A440" s="5" t="s">
        <v>197</v>
      </c>
      <c r="B440" s="5" t="s">
        <v>1800</v>
      </c>
      <c r="C440" s="5" t="s">
        <v>1801</v>
      </c>
      <c r="D440" s="5" t="s">
        <v>200</v>
      </c>
      <c r="E440" s="5" t="s">
        <v>308</v>
      </c>
      <c r="F440" s="5" t="s">
        <v>202</v>
      </c>
      <c r="G440" s="5" t="s">
        <v>203</v>
      </c>
      <c r="H440" s="5" t="s">
        <v>1802</v>
      </c>
      <c r="I440" s="5" t="s">
        <v>529</v>
      </c>
      <c r="J440" s="5" t="s">
        <v>206</v>
      </c>
      <c r="K440" s="5" t="s">
        <v>1750</v>
      </c>
      <c r="L440" s="2"/>
    </row>
    <row r="441" s="1" customFormat="1" spans="1:12">
      <c r="A441" s="5" t="s">
        <v>463</v>
      </c>
      <c r="B441" s="5" t="s">
        <v>1803</v>
      </c>
      <c r="C441" s="5" t="s">
        <v>1804</v>
      </c>
      <c r="D441" s="5" t="s">
        <v>200</v>
      </c>
      <c r="E441" s="5" t="s">
        <v>211</v>
      </c>
      <c r="F441" s="5" t="s">
        <v>466</v>
      </c>
      <c r="G441" s="5" t="s">
        <v>231</v>
      </c>
      <c r="H441" s="5" t="s">
        <v>1805</v>
      </c>
      <c r="I441" s="5" t="s">
        <v>529</v>
      </c>
      <c r="J441" s="5" t="s">
        <v>206</v>
      </c>
      <c r="K441" s="5" t="s">
        <v>1750</v>
      </c>
      <c r="L441" s="2"/>
    </row>
    <row r="442" s="1" customFormat="1" spans="1:12">
      <c r="A442" s="5" t="s">
        <v>1444</v>
      </c>
      <c r="B442" s="5" t="s">
        <v>1806</v>
      </c>
      <c r="C442" s="5" t="s">
        <v>1807</v>
      </c>
      <c r="D442" s="5" t="s">
        <v>200</v>
      </c>
      <c r="E442" s="5" t="s">
        <v>211</v>
      </c>
      <c r="F442" s="5" t="s">
        <v>1447</v>
      </c>
      <c r="G442" s="5" t="s">
        <v>428</v>
      </c>
      <c r="H442" s="5" t="s">
        <v>1808</v>
      </c>
      <c r="I442" s="5" t="s">
        <v>529</v>
      </c>
      <c r="J442" s="5" t="s">
        <v>206</v>
      </c>
      <c r="K442" s="5" t="s">
        <v>1750</v>
      </c>
      <c r="L442" s="2"/>
    </row>
    <row r="443" s="1" customFormat="1" spans="1:12">
      <c r="A443" s="5" t="s">
        <v>1686</v>
      </c>
      <c r="B443" s="5" t="s">
        <v>1809</v>
      </c>
      <c r="C443" s="5" t="s">
        <v>1810</v>
      </c>
      <c r="D443" s="5" t="s">
        <v>200</v>
      </c>
      <c r="E443" s="5" t="s">
        <v>201</v>
      </c>
      <c r="F443" s="5" t="s">
        <v>1689</v>
      </c>
      <c r="G443" s="5" t="s">
        <v>322</v>
      </c>
      <c r="H443" s="5" t="s">
        <v>1811</v>
      </c>
      <c r="I443" s="5" t="s">
        <v>529</v>
      </c>
      <c r="J443" s="5" t="s">
        <v>206</v>
      </c>
      <c r="K443" s="5" t="s">
        <v>1750</v>
      </c>
      <c r="L443" s="2"/>
    </row>
    <row r="444" s="1" customFormat="1" spans="1:12">
      <c r="A444" s="5" t="s">
        <v>1812</v>
      </c>
      <c r="B444" s="5" t="s">
        <v>1813</v>
      </c>
      <c r="C444" s="5" t="s">
        <v>1814</v>
      </c>
      <c r="D444" s="5" t="s">
        <v>200</v>
      </c>
      <c r="E444" s="5" t="s">
        <v>363</v>
      </c>
      <c r="F444" s="5" t="s">
        <v>1815</v>
      </c>
      <c r="G444" s="5" t="s">
        <v>231</v>
      </c>
      <c r="H444" s="5" t="s">
        <v>1816</v>
      </c>
      <c r="I444" s="5" t="s">
        <v>529</v>
      </c>
      <c r="J444" s="5" t="s">
        <v>206</v>
      </c>
      <c r="K444" s="5" t="s">
        <v>1750</v>
      </c>
      <c r="L444" s="2"/>
    </row>
    <row r="445" s="1" customFormat="1" spans="1:12">
      <c r="A445" s="5" t="s">
        <v>347</v>
      </c>
      <c r="B445" s="5" t="s">
        <v>1817</v>
      </c>
      <c r="C445" s="5" t="s">
        <v>1818</v>
      </c>
      <c r="D445" s="5" t="s">
        <v>200</v>
      </c>
      <c r="E445" s="5" t="s">
        <v>201</v>
      </c>
      <c r="F445" s="5" t="s">
        <v>350</v>
      </c>
      <c r="G445" s="5" t="s">
        <v>267</v>
      </c>
      <c r="H445" s="5" t="s">
        <v>1819</v>
      </c>
      <c r="I445" s="5" t="s">
        <v>529</v>
      </c>
      <c r="J445" s="5" t="s">
        <v>206</v>
      </c>
      <c r="K445" s="5" t="s">
        <v>1750</v>
      </c>
      <c r="L445" s="2"/>
    </row>
    <row r="446" s="1" customFormat="1" spans="1:12">
      <c r="A446" s="5" t="s">
        <v>536</v>
      </c>
      <c r="B446" s="5" t="s">
        <v>1820</v>
      </c>
      <c r="C446" s="5" t="s">
        <v>1821</v>
      </c>
      <c r="D446" s="5" t="s">
        <v>200</v>
      </c>
      <c r="E446" s="5" t="s">
        <v>201</v>
      </c>
      <c r="F446" s="5" t="s">
        <v>539</v>
      </c>
      <c r="G446" s="5" t="s">
        <v>231</v>
      </c>
      <c r="H446" s="5" t="s">
        <v>1822</v>
      </c>
      <c r="I446" s="5" t="s">
        <v>529</v>
      </c>
      <c r="J446" s="5" t="s">
        <v>206</v>
      </c>
      <c r="K446" s="5" t="s">
        <v>1750</v>
      </c>
      <c r="L446" s="2"/>
    </row>
    <row r="447" s="1" customFormat="1" spans="1:12">
      <c r="A447" s="5" t="s">
        <v>1039</v>
      </c>
      <c r="B447" s="5" t="s">
        <v>1823</v>
      </c>
      <c r="C447" s="5" t="s">
        <v>1824</v>
      </c>
      <c r="D447" s="5" t="s">
        <v>200</v>
      </c>
      <c r="E447" s="5" t="s">
        <v>211</v>
      </c>
      <c r="F447" s="5" t="s">
        <v>1042</v>
      </c>
      <c r="G447" s="5" t="s">
        <v>292</v>
      </c>
      <c r="H447" s="5" t="s">
        <v>1825</v>
      </c>
      <c r="I447" s="5" t="s">
        <v>529</v>
      </c>
      <c r="J447" s="5" t="s">
        <v>206</v>
      </c>
      <c r="K447" s="5" t="s">
        <v>1750</v>
      </c>
      <c r="L447" s="2"/>
    </row>
    <row r="448" s="1" customFormat="1" spans="1:12">
      <c r="A448" s="5" t="s">
        <v>352</v>
      </c>
      <c r="B448" s="5" t="s">
        <v>1826</v>
      </c>
      <c r="C448" s="5" t="s">
        <v>1827</v>
      </c>
      <c r="D448" s="5" t="s">
        <v>200</v>
      </c>
      <c r="E448" s="5" t="s">
        <v>211</v>
      </c>
      <c r="F448" s="5" t="s">
        <v>355</v>
      </c>
      <c r="G448" s="5" t="s">
        <v>356</v>
      </c>
      <c r="H448" s="5" t="s">
        <v>1828</v>
      </c>
      <c r="I448" s="5" t="s">
        <v>529</v>
      </c>
      <c r="J448" s="5" t="s">
        <v>206</v>
      </c>
      <c r="K448" s="5" t="s">
        <v>1750</v>
      </c>
      <c r="L448" s="2"/>
    </row>
    <row r="449" s="1" customFormat="1" spans="1:12">
      <c r="A449" s="5" t="s">
        <v>424</v>
      </c>
      <c r="B449" s="5" t="s">
        <v>1829</v>
      </c>
      <c r="C449" s="5" t="s">
        <v>1830</v>
      </c>
      <c r="D449" s="5" t="s">
        <v>200</v>
      </c>
      <c r="E449" s="5" t="s">
        <v>211</v>
      </c>
      <c r="F449" s="5" t="s">
        <v>427</v>
      </c>
      <c r="G449" s="5" t="s">
        <v>428</v>
      </c>
      <c r="H449" s="5" t="s">
        <v>1831</v>
      </c>
      <c r="I449" s="5" t="s">
        <v>529</v>
      </c>
      <c r="J449" s="5" t="s">
        <v>206</v>
      </c>
      <c r="K449" s="5" t="s">
        <v>1750</v>
      </c>
      <c r="L449" s="2"/>
    </row>
    <row r="450" s="1" customFormat="1" spans="1:12">
      <c r="A450" s="5" t="s">
        <v>463</v>
      </c>
      <c r="B450" s="5" t="s">
        <v>1832</v>
      </c>
      <c r="C450" s="5" t="s">
        <v>1833</v>
      </c>
      <c r="D450" s="5" t="s">
        <v>200</v>
      </c>
      <c r="E450" s="5" t="s">
        <v>201</v>
      </c>
      <c r="F450" s="5" t="s">
        <v>466</v>
      </c>
      <c r="G450" s="5" t="s">
        <v>231</v>
      </c>
      <c r="H450" s="5" t="s">
        <v>1834</v>
      </c>
      <c r="I450" s="5" t="s">
        <v>529</v>
      </c>
      <c r="J450" s="5" t="s">
        <v>206</v>
      </c>
      <c r="K450" s="5" t="s">
        <v>1750</v>
      </c>
      <c r="L450" s="2"/>
    </row>
    <row r="451" s="1" customFormat="1" spans="1:12">
      <c r="A451" s="5" t="s">
        <v>332</v>
      </c>
      <c r="B451" s="5" t="s">
        <v>1835</v>
      </c>
      <c r="C451" s="5" t="s">
        <v>1836</v>
      </c>
      <c r="D451" s="5" t="s">
        <v>200</v>
      </c>
      <c r="E451" s="5" t="s">
        <v>211</v>
      </c>
      <c r="F451" s="5" t="s">
        <v>335</v>
      </c>
      <c r="G451" s="5" t="s">
        <v>231</v>
      </c>
      <c r="H451" s="5" t="s">
        <v>1837</v>
      </c>
      <c r="I451" s="5" t="s">
        <v>529</v>
      </c>
      <c r="J451" s="5" t="s">
        <v>206</v>
      </c>
      <c r="K451" s="5" t="s">
        <v>1750</v>
      </c>
      <c r="L451" s="2"/>
    </row>
    <row r="452" s="1" customFormat="1" spans="1:12">
      <c r="A452" s="5" t="s">
        <v>1812</v>
      </c>
      <c r="B452" s="5" t="s">
        <v>1838</v>
      </c>
      <c r="C452" s="5" t="s">
        <v>1839</v>
      </c>
      <c r="D452" s="5" t="s">
        <v>200</v>
      </c>
      <c r="E452" s="5" t="s">
        <v>704</v>
      </c>
      <c r="F452" s="5" t="s">
        <v>1815</v>
      </c>
      <c r="G452" s="5" t="s">
        <v>231</v>
      </c>
      <c r="H452" s="5" t="s">
        <v>1840</v>
      </c>
      <c r="I452" s="5" t="s">
        <v>529</v>
      </c>
      <c r="J452" s="5" t="s">
        <v>206</v>
      </c>
      <c r="K452" s="5" t="s">
        <v>1750</v>
      </c>
      <c r="L452" s="2"/>
    </row>
    <row r="453" s="1" customFormat="1" spans="1:12">
      <c r="A453" s="5" t="s">
        <v>318</v>
      </c>
      <c r="B453" s="5" t="s">
        <v>1841</v>
      </c>
      <c r="C453" s="5" t="s">
        <v>1842</v>
      </c>
      <c r="D453" s="5" t="s">
        <v>200</v>
      </c>
      <c r="E453" s="5" t="s">
        <v>201</v>
      </c>
      <c r="F453" s="5" t="s">
        <v>321</v>
      </c>
      <c r="G453" s="5" t="s">
        <v>322</v>
      </c>
      <c r="H453" s="5" t="s">
        <v>1843</v>
      </c>
      <c r="I453" s="5" t="s">
        <v>529</v>
      </c>
      <c r="J453" s="5" t="s">
        <v>206</v>
      </c>
      <c r="K453" s="5" t="s">
        <v>1750</v>
      </c>
      <c r="L453" s="2"/>
    </row>
    <row r="454" s="1" customFormat="1" spans="1:12">
      <c r="A454" s="5" t="s">
        <v>1130</v>
      </c>
      <c r="B454" s="5" t="s">
        <v>1844</v>
      </c>
      <c r="C454" s="5" t="s">
        <v>1845</v>
      </c>
      <c r="D454" s="5" t="s">
        <v>200</v>
      </c>
      <c r="E454" s="5" t="s">
        <v>363</v>
      </c>
      <c r="F454" s="5" t="s">
        <v>1133</v>
      </c>
      <c r="G454" s="5" t="s">
        <v>316</v>
      </c>
      <c r="H454" s="5" t="s">
        <v>1846</v>
      </c>
      <c r="I454" s="5" t="s">
        <v>529</v>
      </c>
      <c r="J454" s="5" t="s">
        <v>206</v>
      </c>
      <c r="K454" s="5" t="s">
        <v>1750</v>
      </c>
      <c r="L454" s="2"/>
    </row>
    <row r="455" s="1" customFormat="1" spans="1:12">
      <c r="A455" s="5" t="s">
        <v>1200</v>
      </c>
      <c r="B455" s="5" t="s">
        <v>1847</v>
      </c>
      <c r="C455" s="5" t="s">
        <v>1848</v>
      </c>
      <c r="D455" s="5" t="s">
        <v>200</v>
      </c>
      <c r="E455" s="5" t="s">
        <v>201</v>
      </c>
      <c r="F455" s="5" t="s">
        <v>1203</v>
      </c>
      <c r="G455" s="5" t="s">
        <v>245</v>
      </c>
      <c r="H455" s="5" t="s">
        <v>1849</v>
      </c>
      <c r="I455" s="5" t="s">
        <v>529</v>
      </c>
      <c r="J455" s="5" t="s">
        <v>206</v>
      </c>
      <c r="K455" s="5" t="s">
        <v>1750</v>
      </c>
      <c r="L455" s="2"/>
    </row>
    <row r="456" s="1" customFormat="1" spans="1:12">
      <c r="A456" s="5" t="s">
        <v>352</v>
      </c>
      <c r="B456" s="5" t="s">
        <v>1850</v>
      </c>
      <c r="C456" s="5" t="s">
        <v>1851</v>
      </c>
      <c r="D456" s="5" t="s">
        <v>200</v>
      </c>
      <c r="E456" s="5" t="s">
        <v>201</v>
      </c>
      <c r="F456" s="5" t="s">
        <v>355</v>
      </c>
      <c r="G456" s="5" t="s">
        <v>356</v>
      </c>
      <c r="H456" s="5" t="s">
        <v>1852</v>
      </c>
      <c r="I456" s="5" t="s">
        <v>529</v>
      </c>
      <c r="J456" s="5" t="s">
        <v>206</v>
      </c>
      <c r="K456" s="5" t="s">
        <v>1750</v>
      </c>
      <c r="L456" s="2"/>
    </row>
    <row r="457" s="1" customFormat="1" spans="1:12">
      <c r="A457" s="5" t="s">
        <v>956</v>
      </c>
      <c r="B457" s="5" t="s">
        <v>1853</v>
      </c>
      <c r="C457" s="5" t="s">
        <v>1854</v>
      </c>
      <c r="D457" s="5" t="s">
        <v>200</v>
      </c>
      <c r="E457" s="5" t="s">
        <v>201</v>
      </c>
      <c r="F457" s="5" t="s">
        <v>959</v>
      </c>
      <c r="G457" s="5" t="s">
        <v>267</v>
      </c>
      <c r="H457" s="5" t="s">
        <v>1855</v>
      </c>
      <c r="I457" s="5" t="s">
        <v>529</v>
      </c>
      <c r="J457" s="5" t="s">
        <v>206</v>
      </c>
      <c r="K457" s="5" t="s">
        <v>1750</v>
      </c>
      <c r="L457" s="2"/>
    </row>
    <row r="458" s="1" customFormat="1" spans="1:12">
      <c r="A458" s="5" t="s">
        <v>263</v>
      </c>
      <c r="B458" s="5" t="s">
        <v>1856</v>
      </c>
      <c r="C458" s="5" t="s">
        <v>1857</v>
      </c>
      <c r="D458" s="5" t="s">
        <v>200</v>
      </c>
      <c r="E458" s="5" t="s">
        <v>211</v>
      </c>
      <c r="F458" s="5" t="s">
        <v>266</v>
      </c>
      <c r="G458" s="5" t="s">
        <v>267</v>
      </c>
      <c r="H458" s="5" t="s">
        <v>1858</v>
      </c>
      <c r="I458" s="5" t="s">
        <v>529</v>
      </c>
      <c r="J458" s="5" t="s">
        <v>206</v>
      </c>
      <c r="K458" s="5" t="s">
        <v>1750</v>
      </c>
      <c r="L458" s="2"/>
    </row>
    <row r="459" s="1" customFormat="1" spans="1:12">
      <c r="A459" s="5" t="s">
        <v>288</v>
      </c>
      <c r="B459" s="5" t="s">
        <v>1859</v>
      </c>
      <c r="C459" s="5" t="s">
        <v>1860</v>
      </c>
      <c r="D459" s="5" t="s">
        <v>200</v>
      </c>
      <c r="E459" s="5" t="s">
        <v>211</v>
      </c>
      <c r="F459" s="5" t="s">
        <v>291</v>
      </c>
      <c r="G459" s="5" t="s">
        <v>292</v>
      </c>
      <c r="H459" s="5" t="s">
        <v>1861</v>
      </c>
      <c r="I459" s="5" t="s">
        <v>529</v>
      </c>
      <c r="J459" s="5" t="s">
        <v>206</v>
      </c>
      <c r="K459" s="5" t="s">
        <v>1750</v>
      </c>
      <c r="L459" s="2"/>
    </row>
    <row r="460" s="1" customFormat="1" spans="1:12">
      <c r="A460" s="5" t="s">
        <v>342</v>
      </c>
      <c r="B460" s="5" t="s">
        <v>1862</v>
      </c>
      <c r="C460" s="5" t="s">
        <v>1863</v>
      </c>
      <c r="D460" s="5" t="s">
        <v>200</v>
      </c>
      <c r="E460" s="5" t="s">
        <v>211</v>
      </c>
      <c r="F460" s="5" t="s">
        <v>345</v>
      </c>
      <c r="G460" s="5" t="s">
        <v>267</v>
      </c>
      <c r="H460" s="5" t="s">
        <v>1864</v>
      </c>
      <c r="I460" s="5" t="s">
        <v>529</v>
      </c>
      <c r="J460" s="5" t="s">
        <v>206</v>
      </c>
      <c r="K460" s="5" t="s">
        <v>1750</v>
      </c>
      <c r="L460" s="2"/>
    </row>
    <row r="461" s="1" customFormat="1" spans="1:12">
      <c r="A461" s="5" t="s">
        <v>1812</v>
      </c>
      <c r="B461" s="5" t="s">
        <v>1865</v>
      </c>
      <c r="C461" s="5" t="s">
        <v>1866</v>
      </c>
      <c r="D461" s="5" t="s">
        <v>200</v>
      </c>
      <c r="E461" s="5" t="s">
        <v>201</v>
      </c>
      <c r="F461" s="5" t="s">
        <v>1815</v>
      </c>
      <c r="G461" s="5" t="s">
        <v>231</v>
      </c>
      <c r="H461" s="5" t="s">
        <v>1867</v>
      </c>
      <c r="I461" s="5" t="s">
        <v>529</v>
      </c>
      <c r="J461" s="5" t="s">
        <v>206</v>
      </c>
      <c r="K461" s="5" t="s">
        <v>1750</v>
      </c>
      <c r="L461" s="2"/>
    </row>
    <row r="462" s="1" customFormat="1" spans="1:12">
      <c r="A462" s="5" t="s">
        <v>926</v>
      </c>
      <c r="B462" s="5" t="s">
        <v>1868</v>
      </c>
      <c r="C462" s="5" t="s">
        <v>1869</v>
      </c>
      <c r="D462" s="5" t="s">
        <v>200</v>
      </c>
      <c r="E462" s="5" t="s">
        <v>211</v>
      </c>
      <c r="F462" s="5" t="s">
        <v>929</v>
      </c>
      <c r="G462" s="5" t="s">
        <v>213</v>
      </c>
      <c r="H462" s="5" t="s">
        <v>1870</v>
      </c>
      <c r="I462" s="5" t="s">
        <v>529</v>
      </c>
      <c r="J462" s="5" t="s">
        <v>206</v>
      </c>
      <c r="K462" s="5" t="s">
        <v>1750</v>
      </c>
      <c r="L462" s="2"/>
    </row>
    <row r="463" s="1" customFormat="1" spans="1:12">
      <c r="A463" s="5" t="s">
        <v>536</v>
      </c>
      <c r="B463" s="5" t="s">
        <v>1871</v>
      </c>
      <c r="C463" s="5" t="s">
        <v>1872</v>
      </c>
      <c r="D463" s="5" t="s">
        <v>200</v>
      </c>
      <c r="E463" s="5" t="s">
        <v>211</v>
      </c>
      <c r="F463" s="5" t="s">
        <v>539</v>
      </c>
      <c r="G463" s="5" t="s">
        <v>231</v>
      </c>
      <c r="H463" s="5" t="s">
        <v>1873</v>
      </c>
      <c r="I463" s="5" t="s">
        <v>529</v>
      </c>
      <c r="J463" s="5" t="s">
        <v>206</v>
      </c>
      <c r="K463" s="5" t="s">
        <v>1750</v>
      </c>
      <c r="L463" s="2"/>
    </row>
    <row r="464" s="1" customFormat="1" spans="1:12">
      <c r="A464" s="5" t="s">
        <v>318</v>
      </c>
      <c r="B464" s="5" t="s">
        <v>1874</v>
      </c>
      <c r="C464" s="5" t="s">
        <v>1875</v>
      </c>
      <c r="D464" s="5" t="s">
        <v>200</v>
      </c>
      <c r="E464" s="5" t="s">
        <v>201</v>
      </c>
      <c r="F464" s="5" t="s">
        <v>321</v>
      </c>
      <c r="G464" s="5" t="s">
        <v>322</v>
      </c>
      <c r="H464" s="5" t="s">
        <v>1876</v>
      </c>
      <c r="I464" s="5" t="s">
        <v>529</v>
      </c>
      <c r="J464" s="5" t="s">
        <v>206</v>
      </c>
      <c r="K464" s="5" t="s">
        <v>1750</v>
      </c>
      <c r="L464" s="2"/>
    </row>
    <row r="465" s="1" customFormat="1" spans="1:12">
      <c r="A465" s="5" t="s">
        <v>671</v>
      </c>
      <c r="B465" s="5" t="s">
        <v>1877</v>
      </c>
      <c r="C465" s="5" t="s">
        <v>1878</v>
      </c>
      <c r="D465" s="5" t="s">
        <v>200</v>
      </c>
      <c r="E465" s="5" t="s">
        <v>363</v>
      </c>
      <c r="F465" s="5" t="s">
        <v>674</v>
      </c>
      <c r="G465" s="5" t="s">
        <v>267</v>
      </c>
      <c r="H465" s="5" t="s">
        <v>1879</v>
      </c>
      <c r="I465" s="5" t="s">
        <v>529</v>
      </c>
      <c r="J465" s="5" t="s">
        <v>206</v>
      </c>
      <c r="K465" s="5" t="s">
        <v>1750</v>
      </c>
      <c r="L465" s="2"/>
    </row>
    <row r="466" s="1" customFormat="1" spans="1:12">
      <c r="A466" s="5" t="s">
        <v>222</v>
      </c>
      <c r="B466" s="5" t="s">
        <v>1880</v>
      </c>
      <c r="C466" s="5" t="s">
        <v>1881</v>
      </c>
      <c r="D466" s="5" t="s">
        <v>200</v>
      </c>
      <c r="E466" s="5" t="s">
        <v>211</v>
      </c>
      <c r="F466" s="5" t="s">
        <v>225</v>
      </c>
      <c r="G466" s="5" t="s">
        <v>213</v>
      </c>
      <c r="H466" s="5" t="s">
        <v>1882</v>
      </c>
      <c r="I466" s="5" t="s">
        <v>529</v>
      </c>
      <c r="J466" s="5" t="s">
        <v>206</v>
      </c>
      <c r="K466" s="5" t="s">
        <v>1750</v>
      </c>
      <c r="L466" s="2"/>
    </row>
    <row r="467" s="1" customFormat="1" spans="1:12">
      <c r="A467" s="5" t="s">
        <v>616</v>
      </c>
      <c r="B467" s="5" t="s">
        <v>1883</v>
      </c>
      <c r="C467" s="5" t="s">
        <v>1884</v>
      </c>
      <c r="D467" s="5" t="s">
        <v>200</v>
      </c>
      <c r="E467" s="5" t="s">
        <v>211</v>
      </c>
      <c r="F467" s="5" t="s">
        <v>619</v>
      </c>
      <c r="G467" s="5" t="s">
        <v>231</v>
      </c>
      <c r="H467" s="5" t="s">
        <v>1885</v>
      </c>
      <c r="I467" s="5" t="s">
        <v>529</v>
      </c>
      <c r="J467" s="5" t="s">
        <v>206</v>
      </c>
      <c r="K467" s="5" t="s">
        <v>1750</v>
      </c>
      <c r="L467" s="2"/>
    </row>
    <row r="468" s="1" customFormat="1" spans="1:12">
      <c r="A468" s="5" t="s">
        <v>592</v>
      </c>
      <c r="B468" s="5" t="s">
        <v>1886</v>
      </c>
      <c r="C468" s="5" t="s">
        <v>1887</v>
      </c>
      <c r="D468" s="5" t="s">
        <v>200</v>
      </c>
      <c r="E468" s="5" t="s">
        <v>211</v>
      </c>
      <c r="F468" s="5" t="s">
        <v>595</v>
      </c>
      <c r="G468" s="5" t="s">
        <v>231</v>
      </c>
      <c r="H468" s="5" t="s">
        <v>1888</v>
      </c>
      <c r="I468" s="5" t="s">
        <v>529</v>
      </c>
      <c r="J468" s="5" t="s">
        <v>206</v>
      </c>
      <c r="K468" s="5" t="s">
        <v>1750</v>
      </c>
      <c r="L468" s="2"/>
    </row>
    <row r="469" s="1" customFormat="1" spans="1:12">
      <c r="A469" s="5" t="s">
        <v>1200</v>
      </c>
      <c r="B469" s="5" t="s">
        <v>1889</v>
      </c>
      <c r="C469" s="5" t="s">
        <v>1890</v>
      </c>
      <c r="D469" s="5" t="s">
        <v>200</v>
      </c>
      <c r="E469" s="5" t="s">
        <v>363</v>
      </c>
      <c r="F469" s="5" t="s">
        <v>1203</v>
      </c>
      <c r="G469" s="5" t="s">
        <v>245</v>
      </c>
      <c r="H469" s="5" t="s">
        <v>1891</v>
      </c>
      <c r="I469" s="5" t="s">
        <v>529</v>
      </c>
      <c r="J469" s="5" t="s">
        <v>206</v>
      </c>
      <c r="K469" s="5" t="s">
        <v>1750</v>
      </c>
      <c r="L469" s="2"/>
    </row>
    <row r="470" s="1" customFormat="1" spans="1:12">
      <c r="A470" s="5" t="s">
        <v>468</v>
      </c>
      <c r="B470" s="5" t="s">
        <v>1892</v>
      </c>
      <c r="C470" s="5" t="s">
        <v>1893</v>
      </c>
      <c r="D470" s="5" t="s">
        <v>200</v>
      </c>
      <c r="E470" s="5" t="s">
        <v>211</v>
      </c>
      <c r="F470" s="5" t="s">
        <v>471</v>
      </c>
      <c r="G470" s="5" t="s">
        <v>428</v>
      </c>
      <c r="H470" s="5" t="s">
        <v>1894</v>
      </c>
      <c r="I470" s="5" t="s">
        <v>529</v>
      </c>
      <c r="J470" s="5" t="s">
        <v>206</v>
      </c>
      <c r="K470" s="5" t="s">
        <v>1750</v>
      </c>
      <c r="L470" s="2"/>
    </row>
    <row r="471" s="1" customFormat="1" spans="1:12">
      <c r="A471" s="5" t="s">
        <v>541</v>
      </c>
      <c r="B471" s="5" t="s">
        <v>1895</v>
      </c>
      <c r="C471" s="5" t="s">
        <v>1896</v>
      </c>
      <c r="D471" s="5" t="s">
        <v>200</v>
      </c>
      <c r="E471" s="5" t="s">
        <v>201</v>
      </c>
      <c r="F471" s="5" t="s">
        <v>544</v>
      </c>
      <c r="G471" s="5" t="s">
        <v>428</v>
      </c>
      <c r="H471" s="5" t="s">
        <v>1897</v>
      </c>
      <c r="I471" s="5" t="s">
        <v>529</v>
      </c>
      <c r="J471" s="5" t="s">
        <v>206</v>
      </c>
      <c r="K471" s="5" t="s">
        <v>1750</v>
      </c>
      <c r="L471" s="2"/>
    </row>
    <row r="472" s="1" customFormat="1" spans="1:12">
      <c r="A472" s="5" t="s">
        <v>558</v>
      </c>
      <c r="B472" s="5" t="s">
        <v>1898</v>
      </c>
      <c r="C472" s="5" t="s">
        <v>1899</v>
      </c>
      <c r="D472" s="5" t="s">
        <v>200</v>
      </c>
      <c r="E472" s="5" t="s">
        <v>363</v>
      </c>
      <c r="F472" s="5" t="s">
        <v>561</v>
      </c>
      <c r="G472" s="5" t="s">
        <v>245</v>
      </c>
      <c r="H472" s="5" t="s">
        <v>1900</v>
      </c>
      <c r="I472" s="5" t="s">
        <v>529</v>
      </c>
      <c r="J472" s="5" t="s">
        <v>206</v>
      </c>
      <c r="K472" s="5" t="s">
        <v>1750</v>
      </c>
      <c r="L472" s="2"/>
    </row>
    <row r="473" s="1" customFormat="1" spans="1:12">
      <c r="A473" s="5" t="s">
        <v>1686</v>
      </c>
      <c r="B473" s="5" t="s">
        <v>1901</v>
      </c>
      <c r="C473" s="5" t="s">
        <v>1902</v>
      </c>
      <c r="D473" s="5" t="s">
        <v>200</v>
      </c>
      <c r="E473" s="5" t="s">
        <v>717</v>
      </c>
      <c r="F473" s="5" t="s">
        <v>1689</v>
      </c>
      <c r="G473" s="5" t="s">
        <v>322</v>
      </c>
      <c r="H473" s="5" t="s">
        <v>1903</v>
      </c>
      <c r="I473" s="5" t="s">
        <v>529</v>
      </c>
      <c r="J473" s="5" t="s">
        <v>206</v>
      </c>
      <c r="K473" s="5" t="s">
        <v>1750</v>
      </c>
      <c r="L473" s="2"/>
    </row>
    <row r="474" s="1" customFormat="1" spans="1:12">
      <c r="A474" s="5" t="s">
        <v>1904</v>
      </c>
      <c r="B474" s="5" t="s">
        <v>1905</v>
      </c>
      <c r="C474" s="5" t="s">
        <v>1906</v>
      </c>
      <c r="D474" s="5" t="s">
        <v>200</v>
      </c>
      <c r="E474" s="5" t="s">
        <v>211</v>
      </c>
      <c r="F474" s="5" t="s">
        <v>1907</v>
      </c>
      <c r="G474" s="5" t="s">
        <v>267</v>
      </c>
      <c r="H474" s="5" t="s">
        <v>1908</v>
      </c>
      <c r="I474" s="5" t="s">
        <v>529</v>
      </c>
      <c r="J474" s="5" t="s">
        <v>206</v>
      </c>
      <c r="K474" s="5" t="s">
        <v>1750</v>
      </c>
      <c r="L474" s="2"/>
    </row>
    <row r="475" s="1" customFormat="1" spans="1:12">
      <c r="A475" s="5" t="s">
        <v>1381</v>
      </c>
      <c r="B475" s="5" t="s">
        <v>1909</v>
      </c>
      <c r="C475" s="5" t="s">
        <v>1910</v>
      </c>
      <c r="D475" s="5" t="s">
        <v>200</v>
      </c>
      <c r="E475" s="5" t="s">
        <v>363</v>
      </c>
      <c r="F475" s="5" t="s">
        <v>1384</v>
      </c>
      <c r="G475" s="5" t="s">
        <v>316</v>
      </c>
      <c r="H475" s="5" t="s">
        <v>1911</v>
      </c>
      <c r="I475" s="5" t="s">
        <v>529</v>
      </c>
      <c r="J475" s="5" t="s">
        <v>206</v>
      </c>
      <c r="K475" s="5" t="s">
        <v>1750</v>
      </c>
      <c r="L475" s="2"/>
    </row>
    <row r="476" s="1" customFormat="1" spans="1:12">
      <c r="A476" s="5" t="s">
        <v>447</v>
      </c>
      <c r="B476" s="5" t="s">
        <v>1912</v>
      </c>
      <c r="C476" s="5" t="s">
        <v>1913</v>
      </c>
      <c r="D476" s="5" t="s">
        <v>200</v>
      </c>
      <c r="E476" s="5" t="s">
        <v>211</v>
      </c>
      <c r="F476" s="5" t="s">
        <v>450</v>
      </c>
      <c r="G476" s="5" t="s">
        <v>406</v>
      </c>
      <c r="H476" s="5" t="s">
        <v>1914</v>
      </c>
      <c r="I476" s="5" t="s">
        <v>529</v>
      </c>
      <c r="J476" s="5" t="s">
        <v>206</v>
      </c>
      <c r="K476" s="5" t="s">
        <v>1750</v>
      </c>
      <c r="L476" s="2"/>
    </row>
    <row r="477" s="1" customFormat="1" spans="1:12">
      <c r="A477" s="5" t="s">
        <v>1657</v>
      </c>
      <c r="B477" s="5" t="s">
        <v>1915</v>
      </c>
      <c r="C477" s="5" t="s">
        <v>1916</v>
      </c>
      <c r="D477" s="5" t="s">
        <v>200</v>
      </c>
      <c r="E477" s="5" t="s">
        <v>201</v>
      </c>
      <c r="F477" s="5" t="s">
        <v>1660</v>
      </c>
      <c r="G477" s="5" t="s">
        <v>267</v>
      </c>
      <c r="H477" s="5" t="s">
        <v>1917</v>
      </c>
      <c r="I477" s="5" t="s">
        <v>529</v>
      </c>
      <c r="J477" s="5" t="s">
        <v>206</v>
      </c>
      <c r="K477" s="5" t="s">
        <v>1750</v>
      </c>
      <c r="L477" s="2"/>
    </row>
    <row r="478" s="1" customFormat="1" spans="1:12">
      <c r="A478" s="5" t="s">
        <v>352</v>
      </c>
      <c r="B478" s="5" t="s">
        <v>1918</v>
      </c>
      <c r="C478" s="5" t="s">
        <v>1919</v>
      </c>
      <c r="D478" s="5" t="s">
        <v>200</v>
      </c>
      <c r="E478" s="5" t="s">
        <v>201</v>
      </c>
      <c r="F478" s="5" t="s">
        <v>355</v>
      </c>
      <c r="G478" s="5" t="s">
        <v>356</v>
      </c>
      <c r="H478" s="5" t="s">
        <v>1920</v>
      </c>
      <c r="I478" s="5" t="s">
        <v>529</v>
      </c>
      <c r="J478" s="5" t="s">
        <v>206</v>
      </c>
      <c r="K478" s="5" t="s">
        <v>1750</v>
      </c>
      <c r="L478" s="2"/>
    </row>
    <row r="479" s="1" customFormat="1" spans="1:12">
      <c r="A479" s="5" t="s">
        <v>603</v>
      </c>
      <c r="B479" s="5" t="s">
        <v>1921</v>
      </c>
      <c r="C479" s="5" t="s">
        <v>1922</v>
      </c>
      <c r="D479" s="5" t="s">
        <v>200</v>
      </c>
      <c r="E479" s="5" t="s">
        <v>201</v>
      </c>
      <c r="F479" s="5" t="s">
        <v>606</v>
      </c>
      <c r="G479" s="5" t="s">
        <v>322</v>
      </c>
      <c r="H479" s="5" t="s">
        <v>1923</v>
      </c>
      <c r="I479" s="5" t="s">
        <v>529</v>
      </c>
      <c r="J479" s="5" t="s">
        <v>206</v>
      </c>
      <c r="K479" s="5" t="s">
        <v>1750</v>
      </c>
      <c r="L479" s="2"/>
    </row>
    <row r="480" s="1" customFormat="1" spans="1:12">
      <c r="A480" s="5" t="s">
        <v>352</v>
      </c>
      <c r="B480" s="5" t="s">
        <v>1924</v>
      </c>
      <c r="C480" s="5" t="s">
        <v>1925</v>
      </c>
      <c r="D480" s="5" t="s">
        <v>200</v>
      </c>
      <c r="E480" s="5" t="s">
        <v>211</v>
      </c>
      <c r="F480" s="5" t="s">
        <v>355</v>
      </c>
      <c r="G480" s="5" t="s">
        <v>356</v>
      </c>
      <c r="H480" s="5" t="s">
        <v>1926</v>
      </c>
      <c r="I480" s="5" t="s">
        <v>529</v>
      </c>
      <c r="J480" s="5" t="s">
        <v>206</v>
      </c>
      <c r="K480" s="5" t="s">
        <v>1750</v>
      </c>
      <c r="L480" s="2"/>
    </row>
    <row r="481" s="1" customFormat="1" spans="1:12">
      <c r="A481" s="5" t="s">
        <v>1277</v>
      </c>
      <c r="B481" s="5" t="s">
        <v>1927</v>
      </c>
      <c r="C481" s="5" t="s">
        <v>1928</v>
      </c>
      <c r="D481" s="5" t="s">
        <v>200</v>
      </c>
      <c r="E481" s="5" t="s">
        <v>308</v>
      </c>
      <c r="F481" s="5" t="s">
        <v>1280</v>
      </c>
      <c r="G481" s="5" t="s">
        <v>316</v>
      </c>
      <c r="H481" s="5" t="s">
        <v>1929</v>
      </c>
      <c r="I481" s="5" t="s">
        <v>529</v>
      </c>
      <c r="J481" s="5" t="s">
        <v>206</v>
      </c>
      <c r="K481" s="5" t="s">
        <v>1750</v>
      </c>
      <c r="L481" s="2"/>
    </row>
    <row r="482" s="1" customFormat="1" spans="1:12">
      <c r="A482" s="5" t="s">
        <v>991</v>
      </c>
      <c r="B482" s="5" t="s">
        <v>1930</v>
      </c>
      <c r="C482" s="5" t="s">
        <v>1931</v>
      </c>
      <c r="D482" s="5" t="s">
        <v>200</v>
      </c>
      <c r="E482" s="5" t="s">
        <v>211</v>
      </c>
      <c r="F482" s="5" t="s">
        <v>994</v>
      </c>
      <c r="G482" s="5" t="s">
        <v>231</v>
      </c>
      <c r="H482" s="5" t="s">
        <v>1932</v>
      </c>
      <c r="I482" s="5" t="s">
        <v>529</v>
      </c>
      <c r="J482" s="5" t="s">
        <v>206</v>
      </c>
      <c r="K482" s="5" t="s">
        <v>1750</v>
      </c>
      <c r="L482" s="2"/>
    </row>
    <row r="483" s="1" customFormat="1" spans="1:12">
      <c r="A483" s="5" t="s">
        <v>476</v>
      </c>
      <c r="B483" s="5" t="s">
        <v>1933</v>
      </c>
      <c r="C483" s="5" t="s">
        <v>1934</v>
      </c>
      <c r="D483" s="5" t="s">
        <v>200</v>
      </c>
      <c r="E483" s="5" t="s">
        <v>363</v>
      </c>
      <c r="F483" s="5" t="s">
        <v>479</v>
      </c>
      <c r="G483" s="5" t="s">
        <v>231</v>
      </c>
      <c r="H483" s="5" t="s">
        <v>1935</v>
      </c>
      <c r="I483" s="5" t="s">
        <v>529</v>
      </c>
      <c r="J483" s="5" t="s">
        <v>206</v>
      </c>
      <c r="K483" s="5" t="s">
        <v>1750</v>
      </c>
      <c r="L483" s="2"/>
    </row>
    <row r="484" s="1" customFormat="1" spans="1:12">
      <c r="A484" s="5" t="s">
        <v>1545</v>
      </c>
      <c r="B484" s="5" t="s">
        <v>1936</v>
      </c>
      <c r="C484" s="5" t="s">
        <v>1937</v>
      </c>
      <c r="D484" s="5" t="s">
        <v>200</v>
      </c>
      <c r="E484" s="5" t="s">
        <v>308</v>
      </c>
      <c r="F484" s="5" t="s">
        <v>1548</v>
      </c>
      <c r="G484" s="5" t="s">
        <v>203</v>
      </c>
      <c r="H484" s="5" t="s">
        <v>1938</v>
      </c>
      <c r="I484" s="5" t="s">
        <v>529</v>
      </c>
      <c r="J484" s="5" t="s">
        <v>206</v>
      </c>
      <c r="K484" s="5" t="s">
        <v>1750</v>
      </c>
      <c r="L484" s="2"/>
    </row>
    <row r="485" s="1" customFormat="1" spans="1:12">
      <c r="A485" s="5" t="s">
        <v>1200</v>
      </c>
      <c r="B485" s="5" t="s">
        <v>1939</v>
      </c>
      <c r="C485" s="5" t="s">
        <v>1940</v>
      </c>
      <c r="D485" s="5" t="s">
        <v>200</v>
      </c>
      <c r="E485" s="5" t="s">
        <v>211</v>
      </c>
      <c r="F485" s="5" t="s">
        <v>1203</v>
      </c>
      <c r="G485" s="5" t="s">
        <v>245</v>
      </c>
      <c r="H485" s="5" t="s">
        <v>1941</v>
      </c>
      <c r="I485" s="5" t="s">
        <v>529</v>
      </c>
      <c r="J485" s="5" t="s">
        <v>206</v>
      </c>
      <c r="K485" s="5" t="s">
        <v>1750</v>
      </c>
      <c r="L485" s="2"/>
    </row>
    <row r="486" s="1" customFormat="1" spans="1:12">
      <c r="A486" s="5" t="s">
        <v>376</v>
      </c>
      <c r="B486" s="5" t="s">
        <v>1942</v>
      </c>
      <c r="C486" s="5" t="s">
        <v>1943</v>
      </c>
      <c r="D486" s="5" t="s">
        <v>200</v>
      </c>
      <c r="E486" s="5" t="s">
        <v>211</v>
      </c>
      <c r="F486" s="5" t="s">
        <v>379</v>
      </c>
      <c r="G486" s="5" t="s">
        <v>245</v>
      </c>
      <c r="H486" s="5" t="s">
        <v>1944</v>
      </c>
      <c r="I486" s="5" t="s">
        <v>529</v>
      </c>
      <c r="J486" s="5" t="s">
        <v>206</v>
      </c>
      <c r="K486" s="5" t="s">
        <v>1750</v>
      </c>
      <c r="L486" s="2"/>
    </row>
    <row r="487" s="1" customFormat="1" spans="1:12">
      <c r="A487" s="5" t="s">
        <v>299</v>
      </c>
      <c r="B487" s="5" t="s">
        <v>1945</v>
      </c>
      <c r="C487" s="5" t="s">
        <v>1946</v>
      </c>
      <c r="D487" s="5" t="s">
        <v>200</v>
      </c>
      <c r="E487" s="5" t="s">
        <v>211</v>
      </c>
      <c r="F487" s="5" t="s">
        <v>302</v>
      </c>
      <c r="G487" s="5" t="s">
        <v>303</v>
      </c>
      <c r="H487" s="5" t="s">
        <v>1947</v>
      </c>
      <c r="I487" s="5" t="s">
        <v>529</v>
      </c>
      <c r="J487" s="5" t="s">
        <v>206</v>
      </c>
      <c r="K487" s="5" t="s">
        <v>1750</v>
      </c>
      <c r="L487" s="2"/>
    </row>
    <row r="488" s="1" customFormat="1" spans="1:12">
      <c r="A488" s="5" t="s">
        <v>1039</v>
      </c>
      <c r="B488" s="5" t="s">
        <v>1948</v>
      </c>
      <c r="C488" s="5" t="s">
        <v>1949</v>
      </c>
      <c r="D488" s="5" t="s">
        <v>200</v>
      </c>
      <c r="E488" s="5" t="s">
        <v>211</v>
      </c>
      <c r="F488" s="5" t="s">
        <v>1042</v>
      </c>
      <c r="G488" s="5" t="s">
        <v>292</v>
      </c>
      <c r="H488" s="5" t="s">
        <v>1950</v>
      </c>
      <c r="I488" s="5" t="s">
        <v>529</v>
      </c>
      <c r="J488" s="5" t="s">
        <v>206</v>
      </c>
      <c r="K488" s="5" t="s">
        <v>1750</v>
      </c>
      <c r="L488" s="2"/>
    </row>
    <row r="489" s="1" customFormat="1" spans="1:12">
      <c r="A489" s="5" t="s">
        <v>501</v>
      </c>
      <c r="B489" s="5" t="s">
        <v>1951</v>
      </c>
      <c r="C489" s="5" t="s">
        <v>1952</v>
      </c>
      <c r="D489" s="5" t="s">
        <v>200</v>
      </c>
      <c r="E489" s="5" t="s">
        <v>363</v>
      </c>
      <c r="F489" s="5" t="s">
        <v>504</v>
      </c>
      <c r="G489" s="5" t="s">
        <v>213</v>
      </c>
      <c r="H489" s="5" t="s">
        <v>1953</v>
      </c>
      <c r="I489" s="5" t="s">
        <v>529</v>
      </c>
      <c r="J489" s="5" t="s">
        <v>206</v>
      </c>
      <c r="K489" s="5" t="s">
        <v>1750</v>
      </c>
      <c r="L489" s="2"/>
    </row>
    <row r="490" s="1" customFormat="1" spans="1:12">
      <c r="A490" s="5" t="s">
        <v>1235</v>
      </c>
      <c r="B490" s="5" t="s">
        <v>1954</v>
      </c>
      <c r="C490" s="5" t="s">
        <v>1955</v>
      </c>
      <c r="D490" s="5" t="s">
        <v>200</v>
      </c>
      <c r="E490" s="5" t="s">
        <v>201</v>
      </c>
      <c r="F490" s="5" t="s">
        <v>1238</v>
      </c>
      <c r="G490" s="5" t="s">
        <v>1239</v>
      </c>
      <c r="H490" s="5" t="s">
        <v>1956</v>
      </c>
      <c r="I490" s="5" t="s">
        <v>529</v>
      </c>
      <c r="J490" s="5" t="s">
        <v>206</v>
      </c>
      <c r="K490" s="5" t="s">
        <v>1750</v>
      </c>
      <c r="L490" s="2"/>
    </row>
    <row r="491" s="1" customFormat="1" spans="1:12">
      <c r="A491" s="5" t="s">
        <v>1628</v>
      </c>
      <c r="B491" s="5" t="s">
        <v>1957</v>
      </c>
      <c r="C491" s="5" t="s">
        <v>1958</v>
      </c>
      <c r="D491" s="5" t="s">
        <v>200</v>
      </c>
      <c r="E491" s="5" t="s">
        <v>201</v>
      </c>
      <c r="F491" s="5" t="s">
        <v>1631</v>
      </c>
      <c r="G491" s="5" t="s">
        <v>231</v>
      </c>
      <c r="H491" s="5" t="s">
        <v>1959</v>
      </c>
      <c r="I491" s="5" t="s">
        <v>529</v>
      </c>
      <c r="J491" s="5" t="s">
        <v>206</v>
      </c>
      <c r="K491" s="5" t="s">
        <v>1750</v>
      </c>
      <c r="L491" s="2"/>
    </row>
    <row r="492" s="1" customFormat="1" spans="1:12">
      <c r="A492" s="5" t="s">
        <v>624</v>
      </c>
      <c r="B492" s="5" t="s">
        <v>1960</v>
      </c>
      <c r="C492" s="5" t="s">
        <v>1961</v>
      </c>
      <c r="D492" s="5" t="s">
        <v>200</v>
      </c>
      <c r="E492" s="5" t="s">
        <v>211</v>
      </c>
      <c r="F492" s="5" t="s">
        <v>627</v>
      </c>
      <c r="G492" s="5" t="s">
        <v>245</v>
      </c>
      <c r="H492" s="5" t="s">
        <v>1962</v>
      </c>
      <c r="I492" s="5" t="s">
        <v>529</v>
      </c>
      <c r="J492" s="5" t="s">
        <v>206</v>
      </c>
      <c r="K492" s="5" t="s">
        <v>1750</v>
      </c>
      <c r="L492" s="2"/>
    </row>
    <row r="493" s="1" customFormat="1" spans="1:12">
      <c r="A493" s="5" t="s">
        <v>352</v>
      </c>
      <c r="B493" s="5" t="s">
        <v>177</v>
      </c>
      <c r="C493" s="5" t="s">
        <v>1963</v>
      </c>
      <c r="D493" s="5" t="s">
        <v>200</v>
      </c>
      <c r="E493" s="5" t="s">
        <v>1964</v>
      </c>
      <c r="F493" s="5" t="s">
        <v>355</v>
      </c>
      <c r="G493" s="5" t="s">
        <v>356</v>
      </c>
      <c r="H493" s="5" t="s">
        <v>1965</v>
      </c>
      <c r="I493" s="5" t="s">
        <v>529</v>
      </c>
      <c r="J493" s="5" t="s">
        <v>206</v>
      </c>
      <c r="K493" s="5" t="s">
        <v>1750</v>
      </c>
      <c r="L493" s="2"/>
    </row>
    <row r="494" s="1" customFormat="1" spans="1:12">
      <c r="A494" s="5" t="s">
        <v>857</v>
      </c>
      <c r="B494" s="5" t="s">
        <v>1966</v>
      </c>
      <c r="C494" s="5" t="s">
        <v>1967</v>
      </c>
      <c r="D494" s="5" t="s">
        <v>200</v>
      </c>
      <c r="E494" s="5" t="s">
        <v>211</v>
      </c>
      <c r="F494" s="5" t="s">
        <v>860</v>
      </c>
      <c r="G494" s="5" t="s">
        <v>303</v>
      </c>
      <c r="H494" s="5" t="s">
        <v>1968</v>
      </c>
      <c r="I494" s="5" t="s">
        <v>529</v>
      </c>
      <c r="J494" s="5" t="s">
        <v>206</v>
      </c>
      <c r="K494" s="5" t="s">
        <v>1750</v>
      </c>
      <c r="L494" s="2"/>
    </row>
    <row r="495" s="1" customFormat="1" spans="1:12">
      <c r="A495" s="5" t="s">
        <v>197</v>
      </c>
      <c r="B495" s="5" t="s">
        <v>1969</v>
      </c>
      <c r="C495" s="5" t="s">
        <v>1970</v>
      </c>
      <c r="D495" s="5" t="s">
        <v>200</v>
      </c>
      <c r="E495" s="5" t="s">
        <v>201</v>
      </c>
      <c r="F495" s="5" t="s">
        <v>202</v>
      </c>
      <c r="G495" s="5" t="s">
        <v>203</v>
      </c>
      <c r="H495" s="5" t="s">
        <v>1971</v>
      </c>
      <c r="I495" s="5" t="s">
        <v>529</v>
      </c>
      <c r="J495" s="5" t="s">
        <v>206</v>
      </c>
      <c r="K495" s="5" t="s">
        <v>1750</v>
      </c>
      <c r="L495" s="2"/>
    </row>
    <row r="496" s="1" customFormat="1" spans="1:12">
      <c r="A496" s="5" t="s">
        <v>501</v>
      </c>
      <c r="B496" s="5" t="s">
        <v>1972</v>
      </c>
      <c r="C496" s="5" t="s">
        <v>1973</v>
      </c>
      <c r="D496" s="5" t="s">
        <v>200</v>
      </c>
      <c r="E496" s="5" t="s">
        <v>201</v>
      </c>
      <c r="F496" s="5" t="s">
        <v>504</v>
      </c>
      <c r="G496" s="5" t="s">
        <v>213</v>
      </c>
      <c r="H496" s="5" t="s">
        <v>1974</v>
      </c>
      <c r="I496" s="5" t="s">
        <v>529</v>
      </c>
      <c r="J496" s="5" t="s">
        <v>206</v>
      </c>
      <c r="K496" s="5" t="s">
        <v>1750</v>
      </c>
      <c r="L496" s="2"/>
    </row>
    <row r="497" s="1" customFormat="1" spans="1:12">
      <c r="A497" s="5" t="s">
        <v>753</v>
      </c>
      <c r="B497" s="5" t="s">
        <v>1975</v>
      </c>
      <c r="C497" s="5" t="s">
        <v>1976</v>
      </c>
      <c r="D497" s="5" t="s">
        <v>200</v>
      </c>
      <c r="E497" s="5" t="s">
        <v>211</v>
      </c>
      <c r="F497" s="5" t="s">
        <v>756</v>
      </c>
      <c r="G497" s="5" t="s">
        <v>245</v>
      </c>
      <c r="H497" s="5" t="s">
        <v>1977</v>
      </c>
      <c r="I497" s="5" t="s">
        <v>529</v>
      </c>
      <c r="J497" s="5" t="s">
        <v>206</v>
      </c>
      <c r="K497" s="5" t="s">
        <v>1750</v>
      </c>
      <c r="L497" s="2"/>
    </row>
    <row r="498" s="1" customFormat="1" spans="1:12">
      <c r="A498" s="5" t="s">
        <v>1795</v>
      </c>
      <c r="B498" s="5" t="s">
        <v>1978</v>
      </c>
      <c r="C498" s="5" t="s">
        <v>254</v>
      </c>
      <c r="D498" s="5" t="s">
        <v>200</v>
      </c>
      <c r="E498" s="5" t="s">
        <v>211</v>
      </c>
      <c r="F498" s="5" t="s">
        <v>1798</v>
      </c>
      <c r="G498" s="5" t="s">
        <v>245</v>
      </c>
      <c r="H498" s="5" t="s">
        <v>1979</v>
      </c>
      <c r="I498" s="5" t="s">
        <v>529</v>
      </c>
      <c r="J498" s="5" t="s">
        <v>206</v>
      </c>
      <c r="K498" s="5" t="s">
        <v>1750</v>
      </c>
      <c r="L498" s="2"/>
    </row>
    <row r="499" s="1" customFormat="1" spans="1:12">
      <c r="A499" s="5" t="s">
        <v>1795</v>
      </c>
      <c r="B499" s="5" t="s">
        <v>1980</v>
      </c>
      <c r="C499" s="5" t="s">
        <v>1981</v>
      </c>
      <c r="D499" s="5" t="s">
        <v>200</v>
      </c>
      <c r="E499" s="5" t="s">
        <v>211</v>
      </c>
      <c r="F499" s="5" t="s">
        <v>1798</v>
      </c>
      <c r="G499" s="5" t="s">
        <v>245</v>
      </c>
      <c r="H499" s="5" t="s">
        <v>1982</v>
      </c>
      <c r="I499" s="5" t="s">
        <v>529</v>
      </c>
      <c r="J499" s="5" t="s">
        <v>206</v>
      </c>
      <c r="K499" s="5" t="s">
        <v>1750</v>
      </c>
      <c r="L499" s="2"/>
    </row>
    <row r="500" s="1" customFormat="1" spans="1:12">
      <c r="A500" s="5" t="s">
        <v>1235</v>
      </c>
      <c r="B500" s="5" t="s">
        <v>1983</v>
      </c>
      <c r="C500" s="5" t="s">
        <v>1984</v>
      </c>
      <c r="D500" s="5" t="s">
        <v>200</v>
      </c>
      <c r="E500" s="5" t="s">
        <v>308</v>
      </c>
      <c r="F500" s="5" t="s">
        <v>1238</v>
      </c>
      <c r="G500" s="5" t="s">
        <v>1239</v>
      </c>
      <c r="H500" s="5" t="s">
        <v>1985</v>
      </c>
      <c r="I500" s="5" t="s">
        <v>529</v>
      </c>
      <c r="J500" s="5" t="s">
        <v>206</v>
      </c>
      <c r="K500" s="5" t="s">
        <v>1750</v>
      </c>
      <c r="L500" s="2"/>
    </row>
    <row r="501" s="1" customFormat="1" spans="1:12">
      <c r="A501" s="5" t="s">
        <v>1122</v>
      </c>
      <c r="B501" s="5" t="s">
        <v>1986</v>
      </c>
      <c r="C501" s="5" t="s">
        <v>1987</v>
      </c>
      <c r="D501" s="5" t="s">
        <v>200</v>
      </c>
      <c r="E501" s="5" t="s">
        <v>211</v>
      </c>
      <c r="F501" s="5" t="s">
        <v>1125</v>
      </c>
      <c r="G501" s="5" t="s">
        <v>316</v>
      </c>
      <c r="H501" s="5" t="s">
        <v>1988</v>
      </c>
      <c r="I501" s="5" t="s">
        <v>529</v>
      </c>
      <c r="J501" s="5" t="s">
        <v>206</v>
      </c>
      <c r="K501" s="5" t="s">
        <v>1750</v>
      </c>
      <c r="L501" s="2"/>
    </row>
    <row r="502" s="1" customFormat="1" spans="1:12">
      <c r="A502" s="5" t="s">
        <v>352</v>
      </c>
      <c r="B502" s="5" t="s">
        <v>1989</v>
      </c>
      <c r="C502" s="5" t="s">
        <v>1990</v>
      </c>
      <c r="D502" s="5" t="s">
        <v>200</v>
      </c>
      <c r="E502" s="5" t="s">
        <v>201</v>
      </c>
      <c r="F502" s="5" t="s">
        <v>355</v>
      </c>
      <c r="G502" s="5" t="s">
        <v>356</v>
      </c>
      <c r="H502" s="5" t="s">
        <v>1991</v>
      </c>
      <c r="I502" s="5" t="s">
        <v>529</v>
      </c>
      <c r="J502" s="5" t="s">
        <v>206</v>
      </c>
      <c r="K502" s="5" t="s">
        <v>1750</v>
      </c>
      <c r="L502" s="2"/>
    </row>
    <row r="503" s="1" customFormat="1" spans="1:12">
      <c r="A503" s="5" t="s">
        <v>738</v>
      </c>
      <c r="B503" s="5" t="s">
        <v>1992</v>
      </c>
      <c r="C503" s="5" t="s">
        <v>1993</v>
      </c>
      <c r="D503" s="5" t="s">
        <v>200</v>
      </c>
      <c r="E503" s="5" t="s">
        <v>211</v>
      </c>
      <c r="F503" s="5" t="s">
        <v>741</v>
      </c>
      <c r="G503" s="5" t="s">
        <v>213</v>
      </c>
      <c r="H503" s="5" t="s">
        <v>1994</v>
      </c>
      <c r="I503" s="5" t="s">
        <v>529</v>
      </c>
      <c r="J503" s="5" t="s">
        <v>206</v>
      </c>
      <c r="K503" s="5" t="s">
        <v>1750</v>
      </c>
      <c r="L503" s="2"/>
    </row>
    <row r="504" s="1" customFormat="1" spans="1:12">
      <c r="A504" s="5" t="s">
        <v>632</v>
      </c>
      <c r="B504" s="5" t="s">
        <v>1995</v>
      </c>
      <c r="C504" s="5" t="s">
        <v>1996</v>
      </c>
      <c r="D504" s="5" t="s">
        <v>200</v>
      </c>
      <c r="E504" s="5" t="s">
        <v>201</v>
      </c>
      <c r="F504" s="5" t="s">
        <v>132</v>
      </c>
      <c r="G504" s="5" t="s">
        <v>292</v>
      </c>
      <c r="H504" s="5" t="s">
        <v>1997</v>
      </c>
      <c r="I504" s="5" t="s">
        <v>529</v>
      </c>
      <c r="J504" s="5" t="s">
        <v>206</v>
      </c>
      <c r="K504" s="5" t="s">
        <v>1750</v>
      </c>
      <c r="L504" s="2"/>
    </row>
    <row r="505" s="1" customFormat="1" spans="1:12">
      <c r="A505" s="5" t="s">
        <v>1795</v>
      </c>
      <c r="B505" s="5" t="s">
        <v>1998</v>
      </c>
      <c r="C505" s="5" t="s">
        <v>1999</v>
      </c>
      <c r="D505" s="5" t="s">
        <v>200</v>
      </c>
      <c r="E505" s="5" t="s">
        <v>201</v>
      </c>
      <c r="F505" s="5" t="s">
        <v>1798</v>
      </c>
      <c r="G505" s="5" t="s">
        <v>245</v>
      </c>
      <c r="H505" s="5" t="s">
        <v>2000</v>
      </c>
      <c r="I505" s="5" t="s">
        <v>529</v>
      </c>
      <c r="J505" s="5" t="s">
        <v>206</v>
      </c>
      <c r="K505" s="5" t="s">
        <v>1750</v>
      </c>
      <c r="L505" s="2"/>
    </row>
    <row r="506" s="1" customFormat="1" spans="1:12">
      <c r="A506" s="5" t="s">
        <v>1769</v>
      </c>
      <c r="B506" s="5" t="s">
        <v>2001</v>
      </c>
      <c r="C506" s="5" t="s">
        <v>2002</v>
      </c>
      <c r="D506" s="5" t="s">
        <v>200</v>
      </c>
      <c r="E506" s="5" t="s">
        <v>211</v>
      </c>
      <c r="F506" s="5" t="s">
        <v>1772</v>
      </c>
      <c r="G506" s="5" t="s">
        <v>406</v>
      </c>
      <c r="H506" s="5" t="s">
        <v>2003</v>
      </c>
      <c r="I506" s="5" t="s">
        <v>529</v>
      </c>
      <c r="J506" s="5" t="s">
        <v>206</v>
      </c>
      <c r="K506" s="5" t="s">
        <v>1750</v>
      </c>
      <c r="L506" s="2"/>
    </row>
    <row r="507" s="1" customFormat="1" spans="1:12">
      <c r="A507" s="5" t="s">
        <v>563</v>
      </c>
      <c r="B507" s="5" t="s">
        <v>2004</v>
      </c>
      <c r="C507" s="5" t="s">
        <v>2005</v>
      </c>
      <c r="D507" s="5" t="s">
        <v>200</v>
      </c>
      <c r="E507" s="5" t="s">
        <v>308</v>
      </c>
      <c r="F507" s="5" t="s">
        <v>566</v>
      </c>
      <c r="G507" s="5" t="s">
        <v>406</v>
      </c>
      <c r="H507" s="5" t="s">
        <v>2006</v>
      </c>
      <c r="I507" s="5" t="s">
        <v>529</v>
      </c>
      <c r="J507" s="5" t="s">
        <v>206</v>
      </c>
      <c r="K507" s="5" t="s">
        <v>1750</v>
      </c>
      <c r="L507" s="2"/>
    </row>
    <row r="508" s="1" customFormat="1" spans="1:12">
      <c r="A508" s="5" t="s">
        <v>571</v>
      </c>
      <c r="B508" s="5" t="s">
        <v>2007</v>
      </c>
      <c r="C508" s="5" t="s">
        <v>2008</v>
      </c>
      <c r="D508" s="5" t="s">
        <v>200</v>
      </c>
      <c r="E508" s="5" t="s">
        <v>211</v>
      </c>
      <c r="F508" s="5" t="s">
        <v>574</v>
      </c>
      <c r="G508" s="5" t="s">
        <v>231</v>
      </c>
      <c r="H508" s="5" t="s">
        <v>2009</v>
      </c>
      <c r="I508" s="5" t="s">
        <v>529</v>
      </c>
      <c r="J508" s="5" t="s">
        <v>206</v>
      </c>
      <c r="K508" s="5" t="s">
        <v>1750</v>
      </c>
      <c r="L508" s="2"/>
    </row>
    <row r="509" s="1" customFormat="1" spans="1:12">
      <c r="A509" s="5" t="s">
        <v>208</v>
      </c>
      <c r="B509" s="5" t="s">
        <v>2010</v>
      </c>
      <c r="C509" s="5" t="s">
        <v>2011</v>
      </c>
      <c r="D509" s="5" t="s">
        <v>200</v>
      </c>
      <c r="E509" s="5" t="s">
        <v>308</v>
      </c>
      <c r="F509" s="5" t="s">
        <v>212</v>
      </c>
      <c r="G509" s="5" t="s">
        <v>213</v>
      </c>
      <c r="H509" s="5" t="s">
        <v>2012</v>
      </c>
      <c r="I509" s="5" t="s">
        <v>529</v>
      </c>
      <c r="J509" s="5" t="s">
        <v>206</v>
      </c>
      <c r="K509" s="5" t="s">
        <v>1750</v>
      </c>
      <c r="L509" s="2"/>
    </row>
    <row r="510" s="1" customFormat="1" spans="1:12">
      <c r="A510" s="5" t="s">
        <v>1553</v>
      </c>
      <c r="B510" s="5" t="s">
        <v>2013</v>
      </c>
      <c r="C510" s="5" t="s">
        <v>2014</v>
      </c>
      <c r="D510" s="5" t="s">
        <v>200</v>
      </c>
      <c r="E510" s="5" t="s">
        <v>211</v>
      </c>
      <c r="F510" s="5" t="s">
        <v>1556</v>
      </c>
      <c r="G510" s="5" t="s">
        <v>292</v>
      </c>
      <c r="H510" s="5" t="s">
        <v>2015</v>
      </c>
      <c r="I510" s="5" t="s">
        <v>529</v>
      </c>
      <c r="J510" s="5" t="s">
        <v>206</v>
      </c>
      <c r="K510" s="5" t="s">
        <v>1750</v>
      </c>
      <c r="L510" s="2"/>
    </row>
    <row r="511" s="1" customFormat="1" spans="1:12">
      <c r="A511" s="5" t="s">
        <v>332</v>
      </c>
      <c r="B511" s="5" t="s">
        <v>2016</v>
      </c>
      <c r="C511" s="5" t="s">
        <v>2017</v>
      </c>
      <c r="D511" s="5" t="s">
        <v>200</v>
      </c>
      <c r="E511" s="5" t="s">
        <v>201</v>
      </c>
      <c r="F511" s="5" t="s">
        <v>335</v>
      </c>
      <c r="G511" s="5" t="s">
        <v>231</v>
      </c>
      <c r="H511" s="5" t="s">
        <v>2018</v>
      </c>
      <c r="I511" s="5" t="s">
        <v>529</v>
      </c>
      <c r="J511" s="5" t="s">
        <v>206</v>
      </c>
      <c r="K511" s="5" t="s">
        <v>1750</v>
      </c>
      <c r="L511" s="2"/>
    </row>
    <row r="512" s="1" customFormat="1" spans="1:12">
      <c r="A512" s="5" t="s">
        <v>541</v>
      </c>
      <c r="B512" s="5" t="s">
        <v>2019</v>
      </c>
      <c r="C512" s="5" t="s">
        <v>2020</v>
      </c>
      <c r="D512" s="5" t="s">
        <v>200</v>
      </c>
      <c r="E512" s="5" t="s">
        <v>211</v>
      </c>
      <c r="F512" s="5" t="s">
        <v>544</v>
      </c>
      <c r="G512" s="5" t="s">
        <v>428</v>
      </c>
      <c r="H512" s="5" t="s">
        <v>2021</v>
      </c>
      <c r="I512" s="5" t="s">
        <v>529</v>
      </c>
      <c r="J512" s="5" t="s">
        <v>206</v>
      </c>
      <c r="K512" s="5" t="s">
        <v>1750</v>
      </c>
      <c r="L512" s="2"/>
    </row>
    <row r="513" s="1" customFormat="1" spans="1:12">
      <c r="A513" s="5" t="s">
        <v>1464</v>
      </c>
      <c r="B513" s="5" t="s">
        <v>2022</v>
      </c>
      <c r="C513" s="5" t="s">
        <v>2023</v>
      </c>
      <c r="D513" s="5" t="s">
        <v>200</v>
      </c>
      <c r="E513" s="5" t="s">
        <v>201</v>
      </c>
      <c r="F513" s="5" t="s">
        <v>1467</v>
      </c>
      <c r="G513" s="5" t="s">
        <v>303</v>
      </c>
      <c r="H513" s="5" t="s">
        <v>2024</v>
      </c>
      <c r="I513" s="5" t="s">
        <v>529</v>
      </c>
      <c r="J513" s="5" t="s">
        <v>206</v>
      </c>
      <c r="K513" s="5" t="s">
        <v>1750</v>
      </c>
      <c r="L513" s="2"/>
    </row>
    <row r="514" s="1" customFormat="1" spans="1:12">
      <c r="A514" s="5" t="s">
        <v>738</v>
      </c>
      <c r="B514" s="5" t="s">
        <v>2025</v>
      </c>
      <c r="C514" s="5" t="s">
        <v>2026</v>
      </c>
      <c r="D514" s="5" t="s">
        <v>200</v>
      </c>
      <c r="E514" s="5" t="s">
        <v>211</v>
      </c>
      <c r="F514" s="5" t="s">
        <v>741</v>
      </c>
      <c r="G514" s="5" t="s">
        <v>213</v>
      </c>
      <c r="H514" s="5" t="s">
        <v>2027</v>
      </c>
      <c r="I514" s="5" t="s">
        <v>529</v>
      </c>
      <c r="J514" s="5" t="s">
        <v>206</v>
      </c>
      <c r="K514" s="5" t="s">
        <v>1750</v>
      </c>
      <c r="L514" s="2"/>
    </row>
    <row r="515" s="1" customFormat="1" spans="1:12">
      <c r="A515" s="5" t="s">
        <v>476</v>
      </c>
      <c r="B515" s="5" t="s">
        <v>2028</v>
      </c>
      <c r="C515" s="5" t="s">
        <v>2029</v>
      </c>
      <c r="D515" s="5" t="s">
        <v>200</v>
      </c>
      <c r="E515" s="5" t="s">
        <v>1114</v>
      </c>
      <c r="F515" s="5" t="s">
        <v>479</v>
      </c>
      <c r="G515" s="5" t="s">
        <v>231</v>
      </c>
      <c r="H515" s="5" t="s">
        <v>2030</v>
      </c>
      <c r="I515" s="5" t="s">
        <v>529</v>
      </c>
      <c r="J515" s="5" t="s">
        <v>206</v>
      </c>
      <c r="K515" s="5" t="s">
        <v>1750</v>
      </c>
      <c r="L515" s="2"/>
    </row>
    <row r="516" s="1" customFormat="1" spans="1:12">
      <c r="A516" s="5" t="s">
        <v>234</v>
      </c>
      <c r="B516" s="5" t="s">
        <v>2031</v>
      </c>
      <c r="C516" s="5" t="s">
        <v>2032</v>
      </c>
      <c r="D516" s="5" t="s">
        <v>200</v>
      </c>
      <c r="E516" s="5" t="s">
        <v>211</v>
      </c>
      <c r="F516" s="5" t="s">
        <v>237</v>
      </c>
      <c r="G516" s="5" t="s">
        <v>238</v>
      </c>
      <c r="H516" s="5" t="s">
        <v>2033</v>
      </c>
      <c r="I516" s="5" t="s">
        <v>529</v>
      </c>
      <c r="J516" s="5" t="s">
        <v>206</v>
      </c>
      <c r="K516" s="5" t="s">
        <v>1750</v>
      </c>
      <c r="L516" s="2"/>
    </row>
    <row r="517" s="1" customFormat="1" spans="1:12">
      <c r="A517" s="5" t="s">
        <v>1714</v>
      </c>
      <c r="B517" s="5" t="s">
        <v>2034</v>
      </c>
      <c r="C517" s="5" t="s">
        <v>2035</v>
      </c>
      <c r="D517" s="5" t="s">
        <v>200</v>
      </c>
      <c r="E517" s="5" t="s">
        <v>211</v>
      </c>
      <c r="F517" s="5" t="s">
        <v>1717</v>
      </c>
      <c r="G517" s="5" t="s">
        <v>213</v>
      </c>
      <c r="H517" s="5" t="s">
        <v>2036</v>
      </c>
      <c r="I517" s="5" t="s">
        <v>529</v>
      </c>
      <c r="J517" s="5" t="s">
        <v>206</v>
      </c>
      <c r="K517" s="5" t="s">
        <v>1750</v>
      </c>
      <c r="L517" s="2"/>
    </row>
    <row r="518" s="1" customFormat="1" spans="1:12">
      <c r="A518" s="5" t="s">
        <v>270</v>
      </c>
      <c r="B518" s="5" t="s">
        <v>2037</v>
      </c>
      <c r="C518" s="5" t="s">
        <v>2038</v>
      </c>
      <c r="D518" s="5" t="s">
        <v>200</v>
      </c>
      <c r="E518" s="5" t="s">
        <v>211</v>
      </c>
      <c r="F518" s="5" t="s">
        <v>273</v>
      </c>
      <c r="G518" s="5" t="s">
        <v>213</v>
      </c>
      <c r="H518" s="5" t="s">
        <v>2039</v>
      </c>
      <c r="I518" s="5" t="s">
        <v>529</v>
      </c>
      <c r="J518" s="5" t="s">
        <v>206</v>
      </c>
      <c r="K518" s="5" t="s">
        <v>1750</v>
      </c>
      <c r="L518" s="2"/>
    </row>
    <row r="519" s="1" customFormat="1" spans="1:12">
      <c r="A519" s="5" t="s">
        <v>1619</v>
      </c>
      <c r="B519" s="5" t="s">
        <v>2040</v>
      </c>
      <c r="C519" s="5" t="s">
        <v>2041</v>
      </c>
      <c r="D519" s="5" t="s">
        <v>200</v>
      </c>
      <c r="E519" s="5" t="s">
        <v>201</v>
      </c>
      <c r="F519" s="5" t="s">
        <v>1622</v>
      </c>
      <c r="G519" s="5" t="s">
        <v>406</v>
      </c>
      <c r="H519" s="5" t="s">
        <v>2042</v>
      </c>
      <c r="I519" s="5" t="s">
        <v>529</v>
      </c>
      <c r="J519" s="5" t="s">
        <v>206</v>
      </c>
      <c r="K519" s="5" t="s">
        <v>1750</v>
      </c>
      <c r="L519" s="2"/>
    </row>
    <row r="520" s="1" customFormat="1" spans="1:12">
      <c r="A520" s="5" t="s">
        <v>1904</v>
      </c>
      <c r="B520" s="5" t="s">
        <v>2043</v>
      </c>
      <c r="C520" s="5" t="s">
        <v>2044</v>
      </c>
      <c r="D520" s="5" t="s">
        <v>200</v>
      </c>
      <c r="E520" s="5" t="s">
        <v>201</v>
      </c>
      <c r="F520" s="5" t="s">
        <v>1907</v>
      </c>
      <c r="G520" s="5" t="s">
        <v>267</v>
      </c>
      <c r="H520" s="5" t="s">
        <v>2045</v>
      </c>
      <c r="I520" s="5" t="s">
        <v>529</v>
      </c>
      <c r="J520" s="5" t="s">
        <v>206</v>
      </c>
      <c r="K520" s="5" t="s">
        <v>1750</v>
      </c>
      <c r="L520" s="2"/>
    </row>
    <row r="521" s="1" customFormat="1" spans="1:12">
      <c r="A521" s="5" t="s">
        <v>1769</v>
      </c>
      <c r="B521" s="5" t="s">
        <v>2046</v>
      </c>
      <c r="C521" s="5" t="s">
        <v>2047</v>
      </c>
      <c r="D521" s="5" t="s">
        <v>200</v>
      </c>
      <c r="E521" s="5" t="s">
        <v>201</v>
      </c>
      <c r="F521" s="5" t="s">
        <v>1772</v>
      </c>
      <c r="G521" s="5" t="s">
        <v>406</v>
      </c>
      <c r="H521" s="5" t="s">
        <v>2048</v>
      </c>
      <c r="I521" s="5" t="s">
        <v>529</v>
      </c>
      <c r="J521" s="5" t="s">
        <v>206</v>
      </c>
      <c r="K521" s="5" t="s">
        <v>1750</v>
      </c>
      <c r="L521" s="2"/>
    </row>
    <row r="522" s="1" customFormat="1" spans="1:12">
      <c r="A522" s="5" t="s">
        <v>389</v>
      </c>
      <c r="B522" s="5" t="s">
        <v>2049</v>
      </c>
      <c r="C522" s="5" t="s">
        <v>2050</v>
      </c>
      <c r="D522" s="5" t="s">
        <v>200</v>
      </c>
      <c r="E522" s="5" t="s">
        <v>363</v>
      </c>
      <c r="F522" s="5" t="s">
        <v>392</v>
      </c>
      <c r="G522" s="5" t="s">
        <v>231</v>
      </c>
      <c r="H522" s="5" t="s">
        <v>2051</v>
      </c>
      <c r="I522" s="5" t="s">
        <v>529</v>
      </c>
      <c r="J522" s="5" t="s">
        <v>206</v>
      </c>
      <c r="K522" s="5" t="s">
        <v>1750</v>
      </c>
      <c r="L522" s="2"/>
    </row>
    <row r="523" s="1" customFormat="1" spans="1:12">
      <c r="A523" s="5" t="s">
        <v>288</v>
      </c>
      <c r="B523" s="5" t="s">
        <v>2052</v>
      </c>
      <c r="C523" s="5" t="s">
        <v>2053</v>
      </c>
      <c r="D523" s="5" t="s">
        <v>200</v>
      </c>
      <c r="E523" s="5" t="s">
        <v>211</v>
      </c>
      <c r="F523" s="5" t="s">
        <v>291</v>
      </c>
      <c r="G523" s="5" t="s">
        <v>292</v>
      </c>
      <c r="H523" s="5" t="s">
        <v>2054</v>
      </c>
      <c r="I523" s="5" t="s">
        <v>529</v>
      </c>
      <c r="J523" s="5" t="s">
        <v>206</v>
      </c>
      <c r="K523" s="5" t="s">
        <v>1750</v>
      </c>
      <c r="L523" s="2"/>
    </row>
    <row r="524" s="1" customFormat="1" spans="1:12">
      <c r="A524" s="5" t="s">
        <v>895</v>
      </c>
      <c r="B524" s="5" t="s">
        <v>2055</v>
      </c>
      <c r="C524" s="5" t="s">
        <v>2056</v>
      </c>
      <c r="D524" s="5" t="s">
        <v>200</v>
      </c>
      <c r="E524" s="5" t="s">
        <v>201</v>
      </c>
      <c r="F524" s="5" t="s">
        <v>898</v>
      </c>
      <c r="G524" s="5" t="s">
        <v>406</v>
      </c>
      <c r="H524" s="5" t="s">
        <v>2057</v>
      </c>
      <c r="I524" s="5" t="s">
        <v>529</v>
      </c>
      <c r="J524" s="5" t="s">
        <v>206</v>
      </c>
      <c r="K524" s="5" t="s">
        <v>1750</v>
      </c>
      <c r="L524" s="2"/>
    </row>
    <row r="525" s="1" customFormat="1" spans="1:12">
      <c r="A525" s="5" t="s">
        <v>660</v>
      </c>
      <c r="B525" s="5" t="s">
        <v>2058</v>
      </c>
      <c r="C525" s="5" t="s">
        <v>2059</v>
      </c>
      <c r="D525" s="5" t="s">
        <v>200</v>
      </c>
      <c r="E525" s="5" t="s">
        <v>211</v>
      </c>
      <c r="F525" s="5" t="s">
        <v>663</v>
      </c>
      <c r="G525" s="5" t="s">
        <v>267</v>
      </c>
      <c r="H525" s="5" t="s">
        <v>2060</v>
      </c>
      <c r="I525" s="5" t="s">
        <v>529</v>
      </c>
      <c r="J525" s="5" t="s">
        <v>206</v>
      </c>
      <c r="K525" s="5" t="s">
        <v>1750</v>
      </c>
      <c r="L525" s="2"/>
    </row>
    <row r="526" s="1" customFormat="1" spans="1:12">
      <c r="A526" s="5" t="s">
        <v>1904</v>
      </c>
      <c r="B526" s="5" t="s">
        <v>2061</v>
      </c>
      <c r="C526" s="5" t="s">
        <v>2062</v>
      </c>
      <c r="D526" s="5" t="s">
        <v>200</v>
      </c>
      <c r="E526" s="5" t="s">
        <v>308</v>
      </c>
      <c r="F526" s="5" t="s">
        <v>1907</v>
      </c>
      <c r="G526" s="5" t="s">
        <v>267</v>
      </c>
      <c r="H526" s="5" t="s">
        <v>2063</v>
      </c>
      <c r="I526" s="5" t="s">
        <v>529</v>
      </c>
      <c r="J526" s="5" t="s">
        <v>206</v>
      </c>
      <c r="K526" s="5" t="s">
        <v>1750</v>
      </c>
      <c r="L526" s="2"/>
    </row>
    <row r="527" s="1" customFormat="1" spans="1:12">
      <c r="A527" s="5" t="s">
        <v>571</v>
      </c>
      <c r="B527" s="5" t="s">
        <v>2064</v>
      </c>
      <c r="C527" s="5" t="s">
        <v>2065</v>
      </c>
      <c r="D527" s="5" t="s">
        <v>200</v>
      </c>
      <c r="E527" s="5" t="s">
        <v>308</v>
      </c>
      <c r="F527" s="5" t="s">
        <v>574</v>
      </c>
      <c r="G527" s="5" t="s">
        <v>231</v>
      </c>
      <c r="H527" s="5" t="s">
        <v>2066</v>
      </c>
      <c r="I527" s="5" t="s">
        <v>529</v>
      </c>
      <c r="J527" s="5" t="s">
        <v>206</v>
      </c>
      <c r="K527" s="5" t="s">
        <v>1750</v>
      </c>
      <c r="L527" s="2"/>
    </row>
    <row r="528" s="1" customFormat="1" spans="1:12">
      <c r="A528" s="5" t="s">
        <v>1714</v>
      </c>
      <c r="B528" s="5" t="s">
        <v>2067</v>
      </c>
      <c r="C528" s="5" t="s">
        <v>2068</v>
      </c>
      <c r="D528" s="5" t="s">
        <v>200</v>
      </c>
      <c r="E528" s="5" t="s">
        <v>211</v>
      </c>
      <c r="F528" s="5" t="s">
        <v>1717</v>
      </c>
      <c r="G528" s="5" t="s">
        <v>213</v>
      </c>
      <c r="H528" s="5" t="s">
        <v>2069</v>
      </c>
      <c r="I528" s="5" t="s">
        <v>529</v>
      </c>
      <c r="J528" s="5" t="s">
        <v>206</v>
      </c>
      <c r="K528" s="5" t="s">
        <v>1750</v>
      </c>
      <c r="L528" s="2"/>
    </row>
    <row r="529" s="1" customFormat="1" spans="1:12">
      <c r="A529" s="5" t="s">
        <v>397</v>
      </c>
      <c r="B529" s="5" t="s">
        <v>2070</v>
      </c>
      <c r="C529" s="5" t="s">
        <v>2071</v>
      </c>
      <c r="D529" s="5" t="s">
        <v>200</v>
      </c>
      <c r="E529" s="5" t="s">
        <v>308</v>
      </c>
      <c r="F529" s="5" t="s">
        <v>400</v>
      </c>
      <c r="G529" s="5" t="s">
        <v>231</v>
      </c>
      <c r="H529" s="5" t="s">
        <v>2072</v>
      </c>
      <c r="I529" s="5" t="s">
        <v>529</v>
      </c>
      <c r="J529" s="5" t="s">
        <v>206</v>
      </c>
      <c r="K529" s="5" t="s">
        <v>1750</v>
      </c>
      <c r="L529" s="2"/>
    </row>
    <row r="530" s="1" customFormat="1" spans="1:12">
      <c r="A530" s="5" t="s">
        <v>347</v>
      </c>
      <c r="B530" s="5" t="s">
        <v>2073</v>
      </c>
      <c r="C530" s="5" t="s">
        <v>2074</v>
      </c>
      <c r="D530" s="5" t="s">
        <v>200</v>
      </c>
      <c r="E530" s="5" t="s">
        <v>201</v>
      </c>
      <c r="F530" s="5" t="s">
        <v>350</v>
      </c>
      <c r="G530" s="5" t="s">
        <v>267</v>
      </c>
      <c r="H530" s="5" t="s">
        <v>2075</v>
      </c>
      <c r="I530" s="5" t="s">
        <v>529</v>
      </c>
      <c r="J530" s="5" t="s">
        <v>206</v>
      </c>
      <c r="K530" s="5" t="s">
        <v>1750</v>
      </c>
      <c r="L530" s="2"/>
    </row>
    <row r="531" s="1" customFormat="1" spans="1:12">
      <c r="A531" s="5" t="s">
        <v>696</v>
      </c>
      <c r="B531" s="5" t="s">
        <v>2076</v>
      </c>
      <c r="C531" s="5" t="s">
        <v>2077</v>
      </c>
      <c r="D531" s="5" t="s">
        <v>200</v>
      </c>
      <c r="E531" s="5" t="s">
        <v>201</v>
      </c>
      <c r="F531" s="5" t="s">
        <v>699</v>
      </c>
      <c r="G531" s="5" t="s">
        <v>428</v>
      </c>
      <c r="H531" s="5" t="s">
        <v>2078</v>
      </c>
      <c r="I531" s="5" t="s">
        <v>529</v>
      </c>
      <c r="J531" s="5" t="s">
        <v>206</v>
      </c>
      <c r="K531" s="5" t="s">
        <v>1750</v>
      </c>
      <c r="L531" s="2"/>
    </row>
    <row r="532" s="1" customFormat="1" spans="1:12">
      <c r="A532" s="5" t="s">
        <v>823</v>
      </c>
      <c r="B532" s="5" t="s">
        <v>2079</v>
      </c>
      <c r="C532" s="5" t="s">
        <v>2080</v>
      </c>
      <c r="D532" s="5" t="s">
        <v>200</v>
      </c>
      <c r="E532" s="5" t="s">
        <v>211</v>
      </c>
      <c r="F532" s="5" t="s">
        <v>826</v>
      </c>
      <c r="G532" s="5" t="s">
        <v>428</v>
      </c>
      <c r="H532" s="5" t="s">
        <v>2081</v>
      </c>
      <c r="I532" s="5" t="s">
        <v>529</v>
      </c>
      <c r="J532" s="5" t="s">
        <v>206</v>
      </c>
      <c r="K532" s="5" t="s">
        <v>1750</v>
      </c>
      <c r="L532" s="2"/>
    </row>
    <row r="533" s="1" customFormat="1" spans="1:12">
      <c r="A533" s="5" t="s">
        <v>352</v>
      </c>
      <c r="B533" s="5" t="s">
        <v>2082</v>
      </c>
      <c r="C533" s="5" t="s">
        <v>2083</v>
      </c>
      <c r="D533" s="5" t="s">
        <v>200</v>
      </c>
      <c r="E533" s="5" t="s">
        <v>201</v>
      </c>
      <c r="F533" s="5" t="s">
        <v>355</v>
      </c>
      <c r="G533" s="5" t="s">
        <v>356</v>
      </c>
      <c r="H533" s="5" t="s">
        <v>2084</v>
      </c>
      <c r="I533" s="5" t="s">
        <v>529</v>
      </c>
      <c r="J533" s="5" t="s">
        <v>206</v>
      </c>
      <c r="K533" s="5" t="s">
        <v>1750</v>
      </c>
      <c r="L533" s="2"/>
    </row>
    <row r="534" s="1" customFormat="1" spans="1:12">
      <c r="A534" s="5" t="s">
        <v>332</v>
      </c>
      <c r="B534" s="5" t="s">
        <v>2085</v>
      </c>
      <c r="C534" s="5" t="s">
        <v>2086</v>
      </c>
      <c r="D534" s="5" t="s">
        <v>200</v>
      </c>
      <c r="E534" s="5" t="s">
        <v>211</v>
      </c>
      <c r="F534" s="5" t="s">
        <v>335</v>
      </c>
      <c r="G534" s="5" t="s">
        <v>231</v>
      </c>
      <c r="H534" s="5" t="s">
        <v>2087</v>
      </c>
      <c r="I534" s="5" t="s">
        <v>529</v>
      </c>
      <c r="J534" s="5" t="s">
        <v>206</v>
      </c>
      <c r="K534" s="5" t="s">
        <v>1750</v>
      </c>
      <c r="L534" s="2"/>
    </row>
    <row r="535" s="1" customFormat="1" spans="1:12">
      <c r="A535" s="5" t="s">
        <v>227</v>
      </c>
      <c r="B535" s="5" t="s">
        <v>2088</v>
      </c>
      <c r="C535" s="5" t="s">
        <v>2089</v>
      </c>
      <c r="D535" s="5" t="s">
        <v>200</v>
      </c>
      <c r="E535" s="5" t="s">
        <v>211</v>
      </c>
      <c r="F535" s="5" t="s">
        <v>230</v>
      </c>
      <c r="G535" s="5" t="s">
        <v>231</v>
      </c>
      <c r="H535" s="5" t="s">
        <v>2090</v>
      </c>
      <c r="I535" s="5" t="s">
        <v>529</v>
      </c>
      <c r="J535" s="5" t="s">
        <v>206</v>
      </c>
      <c r="K535" s="5" t="s">
        <v>1750</v>
      </c>
      <c r="L535" s="2"/>
    </row>
    <row r="536" s="1" customFormat="1" spans="1:12">
      <c r="A536" s="5" t="s">
        <v>208</v>
      </c>
      <c r="B536" s="5" t="s">
        <v>2091</v>
      </c>
      <c r="C536" s="5" t="s">
        <v>2092</v>
      </c>
      <c r="D536" s="5" t="s">
        <v>200</v>
      </c>
      <c r="E536" s="5" t="s">
        <v>201</v>
      </c>
      <c r="F536" s="5" t="s">
        <v>212</v>
      </c>
      <c r="G536" s="5" t="s">
        <v>213</v>
      </c>
      <c r="H536" s="5" t="s">
        <v>2093</v>
      </c>
      <c r="I536" s="5" t="s">
        <v>529</v>
      </c>
      <c r="J536" s="5" t="s">
        <v>206</v>
      </c>
      <c r="K536" s="5" t="s">
        <v>1750</v>
      </c>
      <c r="L536" s="2"/>
    </row>
    <row r="537" s="1" customFormat="1" spans="1:12">
      <c r="A537" s="5" t="s">
        <v>743</v>
      </c>
      <c r="B537" s="5" t="s">
        <v>2094</v>
      </c>
      <c r="C537" s="5" t="s">
        <v>2095</v>
      </c>
      <c r="D537" s="5" t="s">
        <v>200</v>
      </c>
      <c r="E537" s="5" t="s">
        <v>201</v>
      </c>
      <c r="F537" s="5" t="s">
        <v>131</v>
      </c>
      <c r="G537" s="5" t="s">
        <v>292</v>
      </c>
      <c r="H537" s="5" t="s">
        <v>2096</v>
      </c>
      <c r="I537" s="5" t="s">
        <v>529</v>
      </c>
      <c r="J537" s="5" t="s">
        <v>206</v>
      </c>
      <c r="K537" s="5" t="s">
        <v>1750</v>
      </c>
      <c r="L537" s="2"/>
    </row>
    <row r="538" s="1" customFormat="1" spans="1:12">
      <c r="A538" s="5" t="s">
        <v>234</v>
      </c>
      <c r="B538" s="5" t="s">
        <v>2097</v>
      </c>
      <c r="C538" s="5" t="s">
        <v>2098</v>
      </c>
      <c r="D538" s="5" t="s">
        <v>200</v>
      </c>
      <c r="E538" s="5" t="s">
        <v>363</v>
      </c>
      <c r="F538" s="5" t="s">
        <v>237</v>
      </c>
      <c r="G538" s="5" t="s">
        <v>238</v>
      </c>
      <c r="H538" s="5" t="s">
        <v>2099</v>
      </c>
      <c r="I538" s="5" t="s">
        <v>529</v>
      </c>
      <c r="J538" s="5" t="s">
        <v>206</v>
      </c>
      <c r="K538" s="5" t="s">
        <v>1750</v>
      </c>
      <c r="L538" s="2"/>
    </row>
    <row r="539" s="1" customFormat="1" spans="1:12">
      <c r="A539" s="5" t="s">
        <v>352</v>
      </c>
      <c r="B539" s="5" t="s">
        <v>2100</v>
      </c>
      <c r="C539" s="5" t="s">
        <v>2101</v>
      </c>
      <c r="D539" s="5" t="s">
        <v>200</v>
      </c>
      <c r="E539" s="5" t="s">
        <v>1251</v>
      </c>
      <c r="F539" s="5" t="s">
        <v>355</v>
      </c>
      <c r="G539" s="5" t="s">
        <v>356</v>
      </c>
      <c r="H539" s="5" t="s">
        <v>2102</v>
      </c>
      <c r="I539" s="5" t="s">
        <v>529</v>
      </c>
      <c r="J539" s="5" t="s">
        <v>206</v>
      </c>
      <c r="K539" s="5" t="s">
        <v>1750</v>
      </c>
      <c r="L539" s="2"/>
    </row>
    <row r="540" s="1" customFormat="1" spans="1:12">
      <c r="A540" s="5" t="s">
        <v>531</v>
      </c>
      <c r="B540" s="5" t="s">
        <v>2103</v>
      </c>
      <c r="C540" s="5" t="s">
        <v>2104</v>
      </c>
      <c r="D540" s="5" t="s">
        <v>200</v>
      </c>
      <c r="E540" s="5" t="s">
        <v>211</v>
      </c>
      <c r="F540" s="5" t="s">
        <v>534</v>
      </c>
      <c r="G540" s="5" t="s">
        <v>428</v>
      </c>
      <c r="H540" s="5" t="s">
        <v>2105</v>
      </c>
      <c r="I540" s="5" t="s">
        <v>529</v>
      </c>
      <c r="J540" s="5" t="s">
        <v>206</v>
      </c>
      <c r="K540" s="5" t="s">
        <v>1750</v>
      </c>
      <c r="L540" s="2"/>
    </row>
    <row r="541" s="1" customFormat="1" spans="1:12">
      <c r="A541" s="5" t="s">
        <v>991</v>
      </c>
      <c r="B541" s="5" t="s">
        <v>2106</v>
      </c>
      <c r="C541" s="5" t="s">
        <v>2107</v>
      </c>
      <c r="D541" s="5" t="s">
        <v>200</v>
      </c>
      <c r="E541" s="5" t="s">
        <v>201</v>
      </c>
      <c r="F541" s="5" t="s">
        <v>994</v>
      </c>
      <c r="G541" s="5" t="s">
        <v>231</v>
      </c>
      <c r="H541" s="5" t="s">
        <v>2108</v>
      </c>
      <c r="I541" s="5" t="s">
        <v>529</v>
      </c>
      <c r="J541" s="5" t="s">
        <v>206</v>
      </c>
      <c r="K541" s="5" t="s">
        <v>1750</v>
      </c>
      <c r="L541" s="2"/>
    </row>
    <row r="542" s="1" customFormat="1" spans="1:12">
      <c r="A542" s="5" t="s">
        <v>424</v>
      </c>
      <c r="B542" s="5" t="s">
        <v>2109</v>
      </c>
      <c r="C542" s="5" t="s">
        <v>2110</v>
      </c>
      <c r="D542" s="5" t="s">
        <v>200</v>
      </c>
      <c r="E542" s="5" t="s">
        <v>211</v>
      </c>
      <c r="F542" s="5" t="s">
        <v>427</v>
      </c>
      <c r="G542" s="5" t="s">
        <v>428</v>
      </c>
      <c r="H542" s="5" t="s">
        <v>2111</v>
      </c>
      <c r="I542" s="5" t="s">
        <v>529</v>
      </c>
      <c r="J542" s="5" t="s">
        <v>206</v>
      </c>
      <c r="K542" s="5" t="s">
        <v>1750</v>
      </c>
      <c r="L542" s="2"/>
    </row>
    <row r="543" s="1" customFormat="1" spans="1:12">
      <c r="A543" s="5" t="s">
        <v>874</v>
      </c>
      <c r="B543" s="5" t="s">
        <v>2112</v>
      </c>
      <c r="C543" s="5" t="s">
        <v>2113</v>
      </c>
      <c r="D543" s="5" t="s">
        <v>200</v>
      </c>
      <c r="E543" s="5" t="s">
        <v>308</v>
      </c>
      <c r="F543" s="5" t="s">
        <v>877</v>
      </c>
      <c r="G543" s="5" t="s">
        <v>292</v>
      </c>
      <c r="H543" s="5" t="s">
        <v>2114</v>
      </c>
      <c r="I543" s="5" t="s">
        <v>529</v>
      </c>
      <c r="J543" s="5" t="s">
        <v>206</v>
      </c>
      <c r="K543" s="5" t="s">
        <v>1750</v>
      </c>
      <c r="L543" s="2"/>
    </row>
    <row r="544" s="1" customFormat="1" spans="1:12">
      <c r="A544" s="5" t="s">
        <v>1812</v>
      </c>
      <c r="B544" s="5" t="s">
        <v>2115</v>
      </c>
      <c r="C544" s="5" t="s">
        <v>2116</v>
      </c>
      <c r="D544" s="5" t="s">
        <v>200</v>
      </c>
      <c r="E544" s="5" t="s">
        <v>211</v>
      </c>
      <c r="F544" s="5" t="s">
        <v>1815</v>
      </c>
      <c r="G544" s="5" t="s">
        <v>231</v>
      </c>
      <c r="H544" s="5" t="s">
        <v>2117</v>
      </c>
      <c r="I544" s="5" t="s">
        <v>529</v>
      </c>
      <c r="J544" s="5" t="s">
        <v>206</v>
      </c>
      <c r="K544" s="5" t="s">
        <v>1750</v>
      </c>
      <c r="L544" s="2"/>
    </row>
    <row r="545" s="1" customFormat="1" spans="1:12">
      <c r="A545" s="5" t="s">
        <v>288</v>
      </c>
      <c r="B545" s="5" t="s">
        <v>2118</v>
      </c>
      <c r="C545" s="5" t="s">
        <v>2119</v>
      </c>
      <c r="D545" s="5" t="s">
        <v>200</v>
      </c>
      <c r="E545" s="5" t="s">
        <v>201</v>
      </c>
      <c r="F545" s="5" t="s">
        <v>291</v>
      </c>
      <c r="G545" s="5" t="s">
        <v>292</v>
      </c>
      <c r="H545" s="5" t="s">
        <v>2120</v>
      </c>
      <c r="I545" s="5" t="s">
        <v>529</v>
      </c>
      <c r="J545" s="5" t="s">
        <v>206</v>
      </c>
      <c r="K545" s="5" t="s">
        <v>1750</v>
      </c>
      <c r="L545" s="2"/>
    </row>
    <row r="546" s="1" customFormat="1" spans="1:12">
      <c r="A546" s="5" t="s">
        <v>1444</v>
      </c>
      <c r="B546" s="5" t="s">
        <v>2121</v>
      </c>
      <c r="C546" s="5" t="s">
        <v>2122</v>
      </c>
      <c r="D546" s="5" t="s">
        <v>200</v>
      </c>
      <c r="E546" s="5" t="s">
        <v>201</v>
      </c>
      <c r="F546" s="5" t="s">
        <v>1447</v>
      </c>
      <c r="G546" s="5" t="s">
        <v>428</v>
      </c>
      <c r="H546" s="5" t="s">
        <v>2123</v>
      </c>
      <c r="I546" s="5" t="s">
        <v>529</v>
      </c>
      <c r="J546" s="5" t="s">
        <v>206</v>
      </c>
      <c r="K546" s="5" t="s">
        <v>1750</v>
      </c>
      <c r="L546" s="2"/>
    </row>
    <row r="547" s="1" customFormat="1" spans="1:12">
      <c r="A547" s="5" t="s">
        <v>991</v>
      </c>
      <c r="B547" s="5" t="s">
        <v>2124</v>
      </c>
      <c r="C547" s="5" t="s">
        <v>2125</v>
      </c>
      <c r="D547" s="5" t="s">
        <v>200</v>
      </c>
      <c r="E547" s="5" t="s">
        <v>211</v>
      </c>
      <c r="F547" s="5" t="s">
        <v>994</v>
      </c>
      <c r="G547" s="5" t="s">
        <v>231</v>
      </c>
      <c r="H547" s="5" t="s">
        <v>2126</v>
      </c>
      <c r="I547" s="5" t="s">
        <v>529</v>
      </c>
      <c r="J547" s="5" t="s">
        <v>206</v>
      </c>
      <c r="K547" s="5" t="s">
        <v>1750</v>
      </c>
      <c r="L547" s="2"/>
    </row>
    <row r="548" s="1" customFormat="1" spans="1:12">
      <c r="A548" s="5" t="s">
        <v>1200</v>
      </c>
      <c r="B548" s="5" t="s">
        <v>2127</v>
      </c>
      <c r="C548" s="5" t="s">
        <v>2128</v>
      </c>
      <c r="D548" s="5" t="s">
        <v>200</v>
      </c>
      <c r="E548" s="5" t="s">
        <v>211</v>
      </c>
      <c r="F548" s="5" t="s">
        <v>1203</v>
      </c>
      <c r="G548" s="5" t="s">
        <v>245</v>
      </c>
      <c r="H548" s="5" t="s">
        <v>2129</v>
      </c>
      <c r="I548" s="5" t="s">
        <v>529</v>
      </c>
      <c r="J548" s="5" t="s">
        <v>206</v>
      </c>
      <c r="K548" s="5" t="s">
        <v>1750</v>
      </c>
      <c r="L548" s="2"/>
    </row>
    <row r="549" s="1" customFormat="1" spans="1:12">
      <c r="A549" s="5" t="s">
        <v>436</v>
      </c>
      <c r="B549" s="5" t="s">
        <v>2130</v>
      </c>
      <c r="C549" s="5" t="s">
        <v>2131</v>
      </c>
      <c r="D549" s="5" t="s">
        <v>200</v>
      </c>
      <c r="E549" s="5" t="s">
        <v>211</v>
      </c>
      <c r="F549" s="5" t="s">
        <v>439</v>
      </c>
      <c r="G549" s="5" t="s">
        <v>406</v>
      </c>
      <c r="H549" s="5" t="s">
        <v>2132</v>
      </c>
      <c r="I549" s="5" t="s">
        <v>529</v>
      </c>
      <c r="J549" s="5" t="s">
        <v>206</v>
      </c>
      <c r="K549" s="5" t="s">
        <v>1750</v>
      </c>
      <c r="L549" s="2"/>
    </row>
    <row r="550" s="1" customFormat="1" spans="1:12">
      <c r="A550" s="5" t="s">
        <v>247</v>
      </c>
      <c r="B550" s="5" t="s">
        <v>2133</v>
      </c>
      <c r="C550" s="5" t="s">
        <v>2134</v>
      </c>
      <c r="D550" s="5" t="s">
        <v>200</v>
      </c>
      <c r="E550" s="5" t="s">
        <v>211</v>
      </c>
      <c r="F550" s="5" t="s">
        <v>250</v>
      </c>
      <c r="G550" s="5" t="s">
        <v>231</v>
      </c>
      <c r="H550" s="5" t="s">
        <v>2135</v>
      </c>
      <c r="I550" s="5" t="s">
        <v>529</v>
      </c>
      <c r="J550" s="5" t="s">
        <v>206</v>
      </c>
      <c r="K550" s="5" t="s">
        <v>1750</v>
      </c>
      <c r="L550" s="2"/>
    </row>
    <row r="551" s="1" customFormat="1" spans="1:12">
      <c r="A551" s="5" t="s">
        <v>1904</v>
      </c>
      <c r="B551" s="5" t="s">
        <v>2136</v>
      </c>
      <c r="C551" s="5" t="s">
        <v>2137</v>
      </c>
      <c r="D551" s="5" t="s">
        <v>200</v>
      </c>
      <c r="E551" s="5" t="s">
        <v>211</v>
      </c>
      <c r="F551" s="5" t="s">
        <v>1907</v>
      </c>
      <c r="G551" s="5" t="s">
        <v>267</v>
      </c>
      <c r="H551" s="5" t="s">
        <v>2138</v>
      </c>
      <c r="I551" s="5" t="s">
        <v>529</v>
      </c>
      <c r="J551" s="5" t="s">
        <v>206</v>
      </c>
      <c r="K551" s="5" t="s">
        <v>1750</v>
      </c>
      <c r="L551" s="2"/>
    </row>
    <row r="552" s="1" customFormat="1" spans="1:12">
      <c r="A552" s="5" t="s">
        <v>1444</v>
      </c>
      <c r="B552" s="5" t="s">
        <v>2139</v>
      </c>
      <c r="C552" s="5" t="s">
        <v>2140</v>
      </c>
      <c r="D552" s="5" t="s">
        <v>200</v>
      </c>
      <c r="E552" s="5" t="s">
        <v>363</v>
      </c>
      <c r="F552" s="5" t="s">
        <v>1447</v>
      </c>
      <c r="G552" s="5" t="s">
        <v>428</v>
      </c>
      <c r="H552" s="5" t="s">
        <v>2141</v>
      </c>
      <c r="I552" s="5" t="s">
        <v>529</v>
      </c>
      <c r="J552" s="5" t="s">
        <v>206</v>
      </c>
      <c r="K552" s="5" t="s">
        <v>1750</v>
      </c>
      <c r="L552" s="2"/>
    </row>
    <row r="553" s="1" customFormat="1" spans="1:12">
      <c r="A553" s="5" t="s">
        <v>1686</v>
      </c>
      <c r="B553" s="5" t="s">
        <v>2142</v>
      </c>
      <c r="C553" s="5" t="s">
        <v>2143</v>
      </c>
      <c r="D553" s="5" t="s">
        <v>200</v>
      </c>
      <c r="E553" s="5" t="s">
        <v>201</v>
      </c>
      <c r="F553" s="5" t="s">
        <v>1689</v>
      </c>
      <c r="G553" s="5" t="s">
        <v>322</v>
      </c>
      <c r="H553" s="5" t="s">
        <v>2144</v>
      </c>
      <c r="I553" s="5" t="s">
        <v>529</v>
      </c>
      <c r="J553" s="5" t="s">
        <v>206</v>
      </c>
      <c r="K553" s="5" t="s">
        <v>1750</v>
      </c>
      <c r="L553" s="2"/>
    </row>
    <row r="554" s="1" customFormat="1" spans="1:12">
      <c r="A554" s="5" t="s">
        <v>671</v>
      </c>
      <c r="B554" s="5" t="s">
        <v>2145</v>
      </c>
      <c r="C554" s="5" t="s">
        <v>2146</v>
      </c>
      <c r="D554" s="5" t="s">
        <v>200</v>
      </c>
      <c r="E554" s="5" t="s">
        <v>211</v>
      </c>
      <c r="F554" s="5" t="s">
        <v>674</v>
      </c>
      <c r="G554" s="5" t="s">
        <v>267</v>
      </c>
      <c r="H554" s="5" t="s">
        <v>2147</v>
      </c>
      <c r="I554" s="5" t="s">
        <v>529</v>
      </c>
      <c r="J554" s="5" t="s">
        <v>206</v>
      </c>
      <c r="K554" s="5" t="s">
        <v>1750</v>
      </c>
      <c r="L554" s="2"/>
    </row>
    <row r="555" s="1" customFormat="1" spans="1:12">
      <c r="A555" s="5" t="s">
        <v>1795</v>
      </c>
      <c r="B555" s="5" t="s">
        <v>2148</v>
      </c>
      <c r="C555" s="5" t="s">
        <v>2149</v>
      </c>
      <c r="D555" s="5" t="s">
        <v>200</v>
      </c>
      <c r="E555" s="5" t="s">
        <v>704</v>
      </c>
      <c r="F555" s="5" t="s">
        <v>1798</v>
      </c>
      <c r="G555" s="5" t="s">
        <v>245</v>
      </c>
      <c r="H555" s="5" t="s">
        <v>2150</v>
      </c>
      <c r="I555" s="5" t="s">
        <v>529</v>
      </c>
      <c r="J555" s="5" t="s">
        <v>206</v>
      </c>
      <c r="K555" s="5" t="s">
        <v>1750</v>
      </c>
      <c r="L555" s="2"/>
    </row>
    <row r="556" s="1" customFormat="1" spans="1:12">
      <c r="A556" s="5" t="s">
        <v>342</v>
      </c>
      <c r="B556" s="5" t="s">
        <v>2151</v>
      </c>
      <c r="C556" s="5" t="s">
        <v>2152</v>
      </c>
      <c r="D556" s="5" t="s">
        <v>200</v>
      </c>
      <c r="E556" s="5" t="s">
        <v>201</v>
      </c>
      <c r="F556" s="5" t="s">
        <v>345</v>
      </c>
      <c r="G556" s="5" t="s">
        <v>267</v>
      </c>
      <c r="H556" s="5" t="s">
        <v>2153</v>
      </c>
      <c r="I556" s="5" t="s">
        <v>529</v>
      </c>
      <c r="J556" s="5" t="s">
        <v>206</v>
      </c>
      <c r="K556" s="5" t="s">
        <v>1750</v>
      </c>
      <c r="L556" s="2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9.19-9.21门店完成情况</vt:lpstr>
      <vt:lpstr>片区完成情况</vt:lpstr>
      <vt:lpstr>考试成绩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2020-09-17T06:42:00Z</dcterms:created>
  <dcterms:modified xsi:type="dcterms:W3CDTF">2020-09-24T10:47:14Z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