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<sst xmlns="http://schemas.openxmlformats.org/spreadsheetml/2006/main" count="155" uniqueCount="130">
  <si>
    <t>小程序找药（9.24）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</si>
  <si>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</si>
  <si>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</si>
  <si>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</si>
  <si>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</si>
  <si>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</si>
  <si>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</si>
  <si>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</si>
  <si>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</si>
  <si>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</si>
  <si>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</si>
  <si>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</si>
  <si>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</si>
  <si>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</si>
  <si>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</si>
  <si>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</si>
  <si>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</si>
  <si>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2020-09-24 22:39:05</t>
  </si>
  <si>
    <t>盐酸克林霉素棕榈酸酯分散片</t>
  </si>
  <si>
    <t>75mg*18片</t>
  </si>
  <si>
    <t>广州一品红制药有限公司</t>
  </si>
  <si>
    <t>H20030434</t>
  </si>
  <si>
    <t>普通</t>
  </si>
  <si>
    <t>在待经营目录，请采购部购进</t>
  </si>
  <si>
    <t>2020-09-24 21:40:57</t>
  </si>
  <si>
    <t>愈酚甲麻那敏颗粒</t>
  </si>
  <si>
    <t>6袋</t>
  </si>
  <si>
    <t>海南凯健制药有限公司</t>
  </si>
  <si>
    <t>H20090097</t>
  </si>
  <si>
    <t>请采购部找渠道</t>
  </si>
  <si>
    <t>2020-09-24 21:36:02</t>
  </si>
  <si>
    <t>奥美沙坦酯片</t>
  </si>
  <si>
    <t>20mg*14片</t>
  </si>
  <si>
    <t>北京福元医药股份有限公司</t>
  </si>
  <si>
    <t>H20061312</t>
  </si>
  <si>
    <t>2020-09-24 20:58:22</t>
  </si>
  <si>
    <t>川芎茶调滴丸</t>
  </si>
  <si>
    <t>盒</t>
  </si>
  <si>
    <t>贵州建兴药业</t>
  </si>
  <si>
    <t>z20050699</t>
  </si>
  <si>
    <t>紧急</t>
  </si>
  <si>
    <t>请门店完善需求规格重新上报</t>
  </si>
  <si>
    <t>2020-09-24 16:46:12</t>
  </si>
  <si>
    <t>醒脑再造丸</t>
  </si>
  <si>
    <t>9g*10丸</t>
  </si>
  <si>
    <t>吉林省通化博祥药业股份有限公司</t>
  </si>
  <si>
    <t>Z20043940</t>
  </si>
  <si>
    <t>2020-09-24 15:55:13</t>
  </si>
  <si>
    <t>格列美脲口腔崩解片</t>
  </si>
  <si>
    <t>2mg*30片</t>
  </si>
  <si>
    <t>武汉维奥制药有限公司</t>
  </si>
  <si>
    <t>H20080704</t>
  </si>
  <si>
    <t>新品在特殊目录，请采购部尽快联系厂家交资料</t>
  </si>
  <si>
    <t>2020-09-24 15:52:18</t>
  </si>
  <si>
    <t>复胃散片（方盛）</t>
  </si>
  <si>
    <t>0.6g*36片</t>
  </si>
  <si>
    <t>湖南方盛制药股份有限公司</t>
  </si>
  <si>
    <t>Z20050783</t>
  </si>
  <si>
    <t>2020-09-24 15:39:31</t>
  </si>
  <si>
    <t>津力达颗粒</t>
  </si>
  <si>
    <t>9g*9袋</t>
  </si>
  <si>
    <t>石家庄以岭药业股份有限公司</t>
  </si>
  <si>
    <t>Z20050845</t>
  </si>
  <si>
    <t>新品在特殊目录，请采购部尽快联系厂家交资料（累计3家门店报送需求）杏林有售小程序销售量42笔</t>
  </si>
  <si>
    <t>2020-09-24 14:49:12</t>
  </si>
  <si>
    <t>氯雷他定片</t>
  </si>
  <si>
    <t>10mg*6片</t>
  </si>
  <si>
    <t>昆明积大制药有限公司</t>
  </si>
  <si>
    <t>H20040393</t>
  </si>
  <si>
    <t>2020-09-24 12:52:27</t>
  </si>
  <si>
    <t>草乌甲素软胶囊</t>
  </si>
  <si>
    <t>0.4mg*10粒</t>
  </si>
  <si>
    <t>昆药集团股份有限公司</t>
  </si>
  <si>
    <t>H20031060</t>
  </si>
  <si>
    <t>6月2日已报新品，请采购部联系厂家交资料（民丰大道店、金沙店等累计6家门店报送需求），中标价38.66</t>
  </si>
  <si>
    <t>2020-09-24 12:48:26</t>
  </si>
  <si>
    <t>骨肽片</t>
  </si>
  <si>
    <t>0.3g*12片*3板</t>
  </si>
  <si>
    <t>南京新百药业有限公司</t>
  </si>
  <si>
    <t>H32020002</t>
  </si>
  <si>
    <t>2020-09-24 12:35:41</t>
  </si>
  <si>
    <t>重组牛碱性成纤维细胞生长因子凝胶</t>
  </si>
  <si>
    <t>21000IU(5g)</t>
  </si>
  <si>
    <t>珠海亿胜生物制药有限公司</t>
  </si>
  <si>
    <t>S20040001</t>
  </si>
  <si>
    <t>在特殊目录，蛋白同化制剂采购部回复暂时无法购进</t>
  </si>
  <si>
    <t>2020-09-24 12:34:20</t>
  </si>
  <si>
    <t>三黄片</t>
  </si>
  <si>
    <t>50片</t>
  </si>
  <si>
    <t>仲景宛西制药股份有限公司</t>
  </si>
  <si>
    <t>Z41022070</t>
  </si>
  <si>
    <t>2020-09-24 12:31:58</t>
  </si>
  <si>
    <t>清热祛湿颗粒</t>
  </si>
  <si>
    <t>10g*20袋</t>
  </si>
  <si>
    <t>广东众生药业股份有限公司</t>
  </si>
  <si>
    <t>Z44023763</t>
  </si>
  <si>
    <t>2020-09-24 12:29:02</t>
  </si>
  <si>
    <t>12片*40袋</t>
  </si>
  <si>
    <t>广西金页制药有限公司</t>
  </si>
  <si>
    <t>Z45021045</t>
  </si>
  <si>
    <t>2020-09-24 12:09:32</t>
  </si>
  <si>
    <t>通便灵胶囊</t>
  </si>
  <si>
    <t>0.25g*12粒*2板</t>
  </si>
  <si>
    <t>安徽济人药业有限公司</t>
  </si>
  <si>
    <t>Z20083399</t>
  </si>
  <si>
    <t>2020-09-24 11:59:09</t>
  </si>
  <si>
    <t>利福平胶囊</t>
  </si>
  <si>
    <t>0.15g*100粒</t>
  </si>
  <si>
    <t>四川制药制剂有限公司</t>
  </si>
  <si>
    <t>H51022396</t>
  </si>
  <si>
    <t>2020-09-24 11:56:31</t>
  </si>
  <si>
    <t>替米沙坦片</t>
  </si>
  <si>
    <t>40mg*21片*1板</t>
  </si>
  <si>
    <t>修正药业集团股份有限公司</t>
  </si>
  <si>
    <t>Z20041741</t>
  </si>
  <si>
    <t>2020-09-24 11:20:32</t>
  </si>
  <si>
    <t>凯戈 头孢克肟干混悬剂 1g：50mg*6袋/盒</t>
  </si>
  <si>
    <t>1g:50mg*6袋</t>
  </si>
  <si>
    <t>哈尔滨凯程制药有限公司</t>
  </si>
  <si>
    <t>H20060266</t>
  </si>
  <si>
    <t>2020-09-24 11:11:13</t>
  </si>
  <si>
    <t>丹青胶囊</t>
  </si>
  <si>
    <t>0.36g*12粒*2板</t>
  </si>
  <si>
    <t>陕西康惠制药股份有限公司</t>
  </si>
  <si>
    <t>Z20080676</t>
  </si>
  <si>
    <t>2020-09-24 09:44:44</t>
  </si>
  <si>
    <t>苗疆奇痒灵乳膏</t>
  </si>
  <si>
    <t>15g</t>
  </si>
  <si>
    <t>江西冰蚕生物科技有限公司</t>
  </si>
  <si>
    <t>赣卫消证字(2011)第0049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</si>
</sst>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Arial"/>
      <charset val="0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4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0" fontId="8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O14" sqref="O14"/>
    </sheetView>
  </sheetViews>
  <sheetFormatPr defaultColWidth="9" defaultRowHeight="13.5"/>
  <cols>
    <col min="1" max="1" width="3.5" style="2" customWidth="1"/>
    <col min="2" max="2" width="12.625" customWidth="1"/>
    <col min="3" max="3" width="5.875" customWidth="1"/>
    <col min="4" max="4" width="27.5" customWidth="1"/>
    <col min="5" max="5" width="11.375" customWidth="1"/>
    <col min="6" max="6" width="4" customWidth="1"/>
    <col min="7" max="7" width="16.75" customWidth="1"/>
    <col min="8" max="8" width="16.25" customWidth="1"/>
    <col min="9" max="9" width="5.625" customWidth="1"/>
    <col min="10" max="10" width="6.875" customWidth="1"/>
    <col min="11" max="11" width="14.875" customWidth="1"/>
    <col min="12" max="12" width="5.375" customWidth="1"/>
    <col min="13" max="13" width="6" customWidth="1"/>
    <col min="14" max="14" width="6.75" customWidth="1"/>
    <col min="15" max="15" width="29.75" customWidth="1"/>
    <col min="16" max="16" width="82.25" customWidth="1"/>
    <col min="17" max="29" width="9" style="3"/>
  </cols>
  <sheetData>
    <row r="1" ht="1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8" t="s">
        <v>16</v>
      </c>
    </row>
    <row r="3" ht="15" spans="2:15">
      <c r="B3" s="6" t="s">
        <v>17</v>
      </c>
      <c r="C3" s="6"/>
      <c r="D3" s="6" t="s">
        <v>18</v>
      </c>
      <c r="E3" s="6" t="s">
        <v>19</v>
      </c>
      <c r="F3" s="6">
        <v>4</v>
      </c>
      <c r="G3" s="6" t="s">
        <v>20</v>
      </c>
      <c r="H3" s="6" t="s">
        <v>21</v>
      </c>
      <c r="I3" s="6">
        <v>40</v>
      </c>
      <c r="J3" s="6">
        <v>114622</v>
      </c>
      <c r="K3" s="6" t="str">
        <f>VLOOKUP(J3,[1]Sheet1!$A$1:$B$65536,2,0)</f>
        <v>东昌路店</v>
      </c>
      <c r="L3" s="6" t="s">
        <v>22</v>
      </c>
      <c r="M3" s="6"/>
      <c r="N3" s="9">
        <v>125986</v>
      </c>
      <c r="O3" t="s">
        <v>23</v>
      </c>
    </row>
    <row r="4" ht="15" spans="2:15">
      <c r="B4" s="6" t="s">
        <v>24</v>
      </c>
      <c r="C4" s="6"/>
      <c r="D4" s="6" t="s">
        <v>25</v>
      </c>
      <c r="E4" s="6" t="s">
        <v>26</v>
      </c>
      <c r="F4" s="6">
        <v>4</v>
      </c>
      <c r="G4" s="6" t="s">
        <v>27</v>
      </c>
      <c r="H4" s="6" t="s">
        <v>28</v>
      </c>
      <c r="I4" s="6">
        <v>45</v>
      </c>
      <c r="J4" s="6">
        <v>114622</v>
      </c>
      <c r="K4" s="6" t="str">
        <f>VLOOKUP(J4,[1]Sheet1!$A$1:$B$65536,2,0)</f>
        <v>东昌路店</v>
      </c>
      <c r="L4" s="6" t="s">
        <v>22</v>
      </c>
      <c r="M4" s="6"/>
      <c r="O4" t="s">
        <v>29</v>
      </c>
    </row>
    <row r="5" ht="15" spans="2:15">
      <c r="B5" s="6" t="s">
        <v>30</v>
      </c>
      <c r="C5" s="6"/>
      <c r="D5" s="6" t="s">
        <v>31</v>
      </c>
      <c r="E5" s="6" t="s">
        <v>32</v>
      </c>
      <c r="F5" s="6">
        <v>4</v>
      </c>
      <c r="G5" s="6" t="s">
        <v>33</v>
      </c>
      <c r="H5" s="6" t="s">
        <v>34</v>
      </c>
      <c r="I5" s="6">
        <v>41.5</v>
      </c>
      <c r="J5" s="6">
        <v>114622</v>
      </c>
      <c r="K5" s="6" t="str">
        <f>VLOOKUP(J5,[1]Sheet1!$A$1:$B$65536,2,0)</f>
        <v>东昌路店</v>
      </c>
      <c r="L5" s="6" t="s">
        <v>22</v>
      </c>
      <c r="M5" s="6"/>
      <c r="O5" t="s">
        <v>29</v>
      </c>
    </row>
    <row r="6" ht="15" spans="2:15">
      <c r="B6" s="6" t="s">
        <v>35</v>
      </c>
      <c r="C6" s="6"/>
      <c r="D6" s="6" t="s">
        <v>36</v>
      </c>
      <c r="E6" s="6" t="s">
        <v>37</v>
      </c>
      <c r="F6" s="6">
        <v>1</v>
      </c>
      <c r="G6" s="6" t="s">
        <v>38</v>
      </c>
      <c r="H6" s="6" t="s">
        <v>39</v>
      </c>
      <c r="I6" s="6">
        <v>40</v>
      </c>
      <c r="J6" s="6">
        <v>712</v>
      </c>
      <c r="K6" s="6" t="str">
        <f>VLOOKUP(J6,[1]Sheet1!$A$1:$B$65536,2,0)</f>
        <v>成华区华泰路药店</v>
      </c>
      <c r="L6" s="6" t="s">
        <v>40</v>
      </c>
      <c r="M6" s="6"/>
      <c r="O6" t="s">
        <v>41</v>
      </c>
    </row>
    <row r="7" ht="15" spans="2:15">
      <c r="B7" s="6" t="s">
        <v>42</v>
      </c>
      <c r="C7" s="6"/>
      <c r="D7" s="6" t="s">
        <v>43</v>
      </c>
      <c r="E7" s="6" t="s">
        <v>44</v>
      </c>
      <c r="F7" s="6">
        <v>10</v>
      </c>
      <c r="G7" s="6" t="s">
        <v>45</v>
      </c>
      <c r="H7" s="6" t="s">
        <v>46</v>
      </c>
      <c r="I7" s="6">
        <v>15</v>
      </c>
      <c r="J7" s="6">
        <v>311</v>
      </c>
      <c r="K7" s="6" t="str">
        <f>VLOOKUP(J7,[1]Sheet1!$A$1:$B$65536,2,0)</f>
        <v>西部店</v>
      </c>
      <c r="L7" s="6" t="s">
        <v>22</v>
      </c>
      <c r="M7" s="6"/>
      <c r="O7" t="s">
        <v>29</v>
      </c>
    </row>
    <row r="8" ht="15" spans="2:15">
      <c r="B8" s="6" t="s">
        <v>47</v>
      </c>
      <c r="C8" s="6"/>
      <c r="D8" s="6" t="s">
        <v>48</v>
      </c>
      <c r="E8" s="6" t="s">
        <v>49</v>
      </c>
      <c r="F8" s="6">
        <v>1</v>
      </c>
      <c r="G8" s="6" t="s">
        <v>50</v>
      </c>
      <c r="H8" s="6" t="s">
        <v>51</v>
      </c>
      <c r="I8" s="6">
        <v>32</v>
      </c>
      <c r="J8" s="6">
        <v>357</v>
      </c>
      <c r="K8" s="6" t="str">
        <f>VLOOKUP(J8,[1]Sheet1!$A$1:$B$65536,2,0)</f>
        <v>清江东路药店</v>
      </c>
      <c r="L8" s="6" t="s">
        <v>40</v>
      </c>
      <c r="M8" s="6"/>
      <c r="O8" t="s">
        <v>52</v>
      </c>
    </row>
    <row r="9" ht="15" spans="2:15">
      <c r="B9" s="6" t="s">
        <v>53</v>
      </c>
      <c r="C9" s="6"/>
      <c r="D9" s="7" t="s">
        <v>54</v>
      </c>
      <c r="E9" s="6" t="s">
        <v>55</v>
      </c>
      <c r="F9" s="6">
        <v>1</v>
      </c>
      <c r="G9" s="6" t="s">
        <v>56</v>
      </c>
      <c r="H9" s="6" t="s">
        <v>57</v>
      </c>
      <c r="I9" s="6">
        <v>180</v>
      </c>
      <c r="J9" s="6">
        <v>581</v>
      </c>
      <c r="K9" s="6" t="str">
        <f>VLOOKUP(J9,[1]Sheet1!$A$1:$B$65536,2,0)</f>
        <v>成华区二环路北四段药店（汇融名城）</v>
      </c>
      <c r="L9" s="6" t="s">
        <v>40</v>
      </c>
      <c r="M9" s="6"/>
      <c r="O9" t="s">
        <v>29</v>
      </c>
    </row>
    <row r="10" ht="15" spans="2:15">
      <c r="B10" s="6" t="s">
        <v>58</v>
      </c>
      <c r="C10" s="6"/>
      <c r="D10" s="6" t="s">
        <v>59</v>
      </c>
      <c r="E10" s="6" t="s">
        <v>60</v>
      </c>
      <c r="F10" s="6">
        <v>3</v>
      </c>
      <c r="G10" s="6" t="s">
        <v>61</v>
      </c>
      <c r="H10" s="6" t="s">
        <v>62</v>
      </c>
      <c r="I10" s="6">
        <v>35</v>
      </c>
      <c r="J10" s="6">
        <v>106865</v>
      </c>
      <c r="K10" s="6" t="str">
        <f>VLOOKUP(J10,[1]Sheet1!$A$1:$B$65536,2,0)</f>
        <v>丝竹路</v>
      </c>
      <c r="L10" s="6" t="s">
        <v>40</v>
      </c>
      <c r="M10" s="6"/>
      <c r="O10" s="10" t="s">
        <v>63</v>
      </c>
    </row>
    <row r="11" ht="15" spans="2:15">
      <c r="B11" s="6" t="s">
        <v>64</v>
      </c>
      <c r="C11" s="6"/>
      <c r="D11" s="6" t="s">
        <v>65</v>
      </c>
      <c r="E11" s="6" t="s">
        <v>66</v>
      </c>
      <c r="F11" s="6">
        <v>2</v>
      </c>
      <c r="G11" s="6" t="s">
        <v>67</v>
      </c>
      <c r="H11" s="6" t="s">
        <v>68</v>
      </c>
      <c r="I11" s="6">
        <v>6</v>
      </c>
      <c r="J11" s="6">
        <v>707</v>
      </c>
      <c r="K11" s="6" t="str">
        <f>VLOOKUP(J11,[1]Sheet1!$A$1:$B$65536,2,0)</f>
        <v>成华区万科路药店</v>
      </c>
      <c r="L11" s="6" t="s">
        <v>40</v>
      </c>
      <c r="M11" s="6"/>
      <c r="O11" t="s">
        <v>29</v>
      </c>
    </row>
    <row r="12" ht="15" spans="2:15">
      <c r="B12" s="6" t="s">
        <v>69</v>
      </c>
      <c r="C12" s="6"/>
      <c r="D12" s="6" t="s">
        <v>70</v>
      </c>
      <c r="E12" s="6" t="s">
        <v>71</v>
      </c>
      <c r="F12" s="6">
        <v>1</v>
      </c>
      <c r="G12" s="6" t="s">
        <v>72</v>
      </c>
      <c r="H12" s="6" t="s">
        <v>73</v>
      </c>
      <c r="I12" s="6">
        <v>25</v>
      </c>
      <c r="J12" s="6">
        <v>732</v>
      </c>
      <c r="K12" s="6" t="str">
        <f>VLOOKUP(J12,[1]Sheet1!$A$1:$B$65536,2,0)</f>
        <v>邛崃市羊安镇永康大道药店</v>
      </c>
      <c r="L12" s="6" t="s">
        <v>40</v>
      </c>
      <c r="M12" s="6"/>
      <c r="O12" s="11" t="s">
        <v>74</v>
      </c>
    </row>
    <row r="13" ht="15" spans="2:15">
      <c r="B13" s="6" t="s">
        <v>75</v>
      </c>
      <c r="C13" s="6"/>
      <c r="D13" s="6" t="s">
        <v>76</v>
      </c>
      <c r="E13" s="6" t="s">
        <v>77</v>
      </c>
      <c r="F13" s="6">
        <v>1</v>
      </c>
      <c r="G13" s="6" t="s">
        <v>78</v>
      </c>
      <c r="H13" s="6" t="s">
        <v>79</v>
      </c>
      <c r="I13" s="6">
        <v>35</v>
      </c>
      <c r="J13" s="6">
        <v>732</v>
      </c>
      <c r="K13" s="6" t="str">
        <f>VLOOKUP(J13,[1]Sheet1!$A$1:$B$65536,2,0)</f>
        <v>邛崃市羊安镇永康大道药店</v>
      </c>
      <c r="L13" s="6" t="s">
        <v>40</v>
      </c>
      <c r="M13" s="6"/>
      <c r="O13" t="s">
        <v>29</v>
      </c>
    </row>
    <row r="14" ht="15" spans="2:15">
      <c r="B14" s="6" t="s">
        <v>80</v>
      </c>
      <c r="C14" s="6"/>
      <c r="D14" s="6" t="s">
        <v>81</v>
      </c>
      <c r="E14" s="6" t="s">
        <v>82</v>
      </c>
      <c r="F14" s="6">
        <v>3</v>
      </c>
      <c r="G14" s="6" t="s">
        <v>83</v>
      </c>
      <c r="H14" s="6" t="s">
        <v>84</v>
      </c>
      <c r="I14" s="6">
        <v>0</v>
      </c>
      <c r="J14" s="6">
        <v>104428</v>
      </c>
      <c r="K14" s="6" t="str">
        <f>VLOOKUP(J14,[1]Sheet1!$A$1:$B$65536,2,0)</f>
        <v>永康东路药店 </v>
      </c>
      <c r="L14" s="6" t="s">
        <v>22</v>
      </c>
      <c r="M14" s="6"/>
      <c r="N14" s="9">
        <v>145477</v>
      </c>
      <c r="O14" t="s">
        <v>85</v>
      </c>
    </row>
    <row r="15" ht="15" spans="2:13">
      <c r="B15" s="6" t="s">
        <v>86</v>
      </c>
      <c r="C15" s="6"/>
      <c r="D15" s="6" t="s">
        <v>87</v>
      </c>
      <c r="E15" s="6" t="s">
        <v>88</v>
      </c>
      <c r="F15" s="6">
        <v>5</v>
      </c>
      <c r="G15" s="6" t="s">
        <v>89</v>
      </c>
      <c r="H15" s="6" t="s">
        <v>90</v>
      </c>
      <c r="I15" s="6">
        <v>8</v>
      </c>
      <c r="J15" s="6">
        <v>367</v>
      </c>
      <c r="K15" s="6" t="str">
        <f>VLOOKUP(J15,[1]Sheet1!$A$1:$B$65536,2,0)</f>
        <v>金带街药店</v>
      </c>
      <c r="L15" s="6" t="s">
        <v>40</v>
      </c>
      <c r="M15" s="6"/>
    </row>
    <row r="16" ht="15" spans="2:13">
      <c r="B16" s="6" t="s">
        <v>91</v>
      </c>
      <c r="C16" s="6"/>
      <c r="D16" s="6" t="s">
        <v>92</v>
      </c>
      <c r="E16" s="6" t="s">
        <v>93</v>
      </c>
      <c r="F16" s="6">
        <v>1</v>
      </c>
      <c r="G16" s="6" t="s">
        <v>94</v>
      </c>
      <c r="H16" s="6" t="s">
        <v>95</v>
      </c>
      <c r="I16" s="6">
        <v>15</v>
      </c>
      <c r="J16" s="6">
        <v>367</v>
      </c>
      <c r="K16" s="6" t="str">
        <f>VLOOKUP(J16,[1]Sheet1!$A$1:$B$65536,2,0)</f>
        <v>金带街药店</v>
      </c>
      <c r="L16" s="6" t="s">
        <v>40</v>
      </c>
      <c r="M16" s="6"/>
    </row>
    <row r="17" ht="15" spans="2:13">
      <c r="B17" s="6" t="s">
        <v>96</v>
      </c>
      <c r="C17" s="6"/>
      <c r="D17" s="6" t="s">
        <v>87</v>
      </c>
      <c r="E17" s="6" t="s">
        <v>97</v>
      </c>
      <c r="F17" s="6">
        <v>10</v>
      </c>
      <c r="G17" s="6" t="s">
        <v>98</v>
      </c>
      <c r="H17" s="6" t="s">
        <v>99</v>
      </c>
      <c r="I17" s="6">
        <v>12</v>
      </c>
      <c r="J17" s="6">
        <v>367</v>
      </c>
      <c r="K17" s="6" t="str">
        <f>VLOOKUP(J17,[1]Sheet1!$A$1:$B$65536,2,0)</f>
        <v>金带街药店</v>
      </c>
      <c r="L17" s="6" t="s">
        <v>22</v>
      </c>
      <c r="M17" s="6"/>
    </row>
    <row r="18" ht="15" spans="2:13">
      <c r="B18" s="6" t="s">
        <v>100</v>
      </c>
      <c r="C18" s="6"/>
      <c r="D18" s="6" t="s">
        <v>101</v>
      </c>
      <c r="E18" s="6" t="s">
        <v>102</v>
      </c>
      <c r="F18" s="6">
        <v>2</v>
      </c>
      <c r="G18" s="6" t="s">
        <v>103</v>
      </c>
      <c r="H18" s="6" t="s">
        <v>104</v>
      </c>
      <c r="I18" s="6">
        <v>25.6</v>
      </c>
      <c r="J18" s="6">
        <v>111064</v>
      </c>
      <c r="K18" s="6" t="str">
        <f>VLOOKUP(J18,[1]Sheet1!$A$1:$B$65536,2,0)</f>
        <v>邛崃涌泉路店</v>
      </c>
      <c r="L18" s="6" t="s">
        <v>40</v>
      </c>
      <c r="M18" s="6"/>
    </row>
    <row r="19" ht="15" spans="2:13">
      <c r="B19" s="6" t="s">
        <v>105</v>
      </c>
      <c r="C19" s="6"/>
      <c r="D19" s="6" t="s">
        <v>106</v>
      </c>
      <c r="E19" s="6" t="s">
        <v>107</v>
      </c>
      <c r="F19" s="6">
        <v>1</v>
      </c>
      <c r="G19" s="6" t="s">
        <v>108</v>
      </c>
      <c r="H19" s="6" t="s">
        <v>109</v>
      </c>
      <c r="I19" s="6">
        <v>21</v>
      </c>
      <c r="J19" s="6">
        <v>111064</v>
      </c>
      <c r="K19" s="6" t="str">
        <f>VLOOKUP(J19,[1]Sheet1!$A$1:$B$65536,2,0)</f>
        <v>邛崃涌泉路店</v>
      </c>
      <c r="L19" s="6" t="s">
        <v>40</v>
      </c>
      <c r="M19" s="6"/>
    </row>
    <row r="20" ht="15" spans="2:13">
      <c r="B20" s="6" t="s">
        <v>110</v>
      </c>
      <c r="C20" s="6"/>
      <c r="D20" s="6" t="s">
        <v>111</v>
      </c>
      <c r="E20" s="6" t="s">
        <v>112</v>
      </c>
      <c r="F20" s="6">
        <v>1</v>
      </c>
      <c r="G20" s="6" t="s">
        <v>113</v>
      </c>
      <c r="H20" s="6" t="s">
        <v>114</v>
      </c>
      <c r="I20" s="6">
        <v>36</v>
      </c>
      <c r="J20" s="6">
        <v>111064</v>
      </c>
      <c r="K20" s="6" t="str">
        <f>VLOOKUP(J20,[1]Sheet1!$A$1:$B$65536,2,0)</f>
        <v>邛崃涌泉路店</v>
      </c>
      <c r="L20" s="6" t="s">
        <v>40</v>
      </c>
      <c r="M20" s="6"/>
    </row>
    <row r="21" ht="15" spans="2:13">
      <c r="B21" s="6" t="s">
        <v>115</v>
      </c>
      <c r="C21" s="6"/>
      <c r="D21" s="6" t="s">
        <v>116</v>
      </c>
      <c r="E21" s="6" t="s">
        <v>117</v>
      </c>
      <c r="F21" s="6">
        <v>2</v>
      </c>
      <c r="G21" s="6" t="s">
        <v>118</v>
      </c>
      <c r="H21" s="6" t="s">
        <v>119</v>
      </c>
      <c r="I21" s="6">
        <v>18</v>
      </c>
      <c r="J21" s="6">
        <v>113833</v>
      </c>
      <c r="K21" s="6" t="str">
        <f>VLOOKUP(J21,[1]Sheet1!$A$1:$B$65536,2,0)</f>
        <v>四川太极青羊区光华西一路药店</v>
      </c>
      <c r="L21" s="6" t="s">
        <v>40</v>
      </c>
      <c r="M21" s="6">
        <v>38015</v>
      </c>
    </row>
    <row r="22" ht="15" spans="2:13">
      <c r="B22" s="6" t="s">
        <v>120</v>
      </c>
      <c r="C22" s="6"/>
      <c r="D22" s="6" t="s">
        <v>121</v>
      </c>
      <c r="E22" s="6" t="s">
        <v>122</v>
      </c>
      <c r="F22" s="6">
        <v>1</v>
      </c>
      <c r="G22" s="6" t="s">
        <v>123</v>
      </c>
      <c r="H22" s="6" t="s">
        <v>124</v>
      </c>
      <c r="I22" s="6">
        <v>60</v>
      </c>
      <c r="J22" s="6">
        <v>727</v>
      </c>
      <c r="K22" s="6" t="str">
        <f>VLOOKUP(J22,[1]Sheet1!$A$1:$B$65536,2,0)</f>
        <v>金牛区黄苑东街药店</v>
      </c>
      <c r="L22" s="6" t="s">
        <v>40</v>
      </c>
      <c r="M22" s="6"/>
    </row>
    <row r="23" ht="15" spans="2:13">
      <c r="B23" s="6" t="s">
        <v>125</v>
      </c>
      <c r="C23" s="6"/>
      <c r="D23" s="6" t="s">
        <v>126</v>
      </c>
      <c r="E23" s="6" t="s">
        <v>127</v>
      </c>
      <c r="F23" s="6">
        <v>1</v>
      </c>
      <c r="G23" s="6" t="s">
        <v>128</v>
      </c>
      <c r="H23" s="6" t="s">
        <v>129</v>
      </c>
      <c r="I23" s="6">
        <v>12.9</v>
      </c>
      <c r="J23" s="6">
        <v>105751</v>
      </c>
      <c r="K23" s="6" t="str">
        <f>VLOOKUP(J23,[1]Sheet1!$A$1:$B$65536,2,0)</f>
        <v>新下街</v>
      </c>
      <c r="L23" s="6" t="s">
        <v>40</v>
      </c>
      <c r="M23" s="6"/>
    </row>
  </sheetData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2020-09-25T05:36:05Z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