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Sheet1!$A$2:$AC$18</definedName>
  </definedNames>
  <calcPr calcId="144525"/>
</workbook>
</file>

<file path=xl/sharedStrings.xml><?xml version="1.0" encoding="utf-8"?>
<sst xmlns="http://schemas.openxmlformats.org/spreadsheetml/2006/main" count="161" uniqueCount="120">
  <si>
    <t>小程序找药（2020.8.31）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</si>
  <si>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</si>
  <si>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</si>
  <si>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</si>
  <si>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</si>
  <si>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</si>
  <si>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</si>
  <si>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</si>
  <si>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</si>
  <si>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</si>
  <si>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</si>
  <si>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</si>
  <si>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</si>
  <si>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</si>
  <si>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</si>
  <si>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</si>
  <si>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</si>
  <si>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2020-08-31 10:29:42</t>
  </si>
  <si>
    <t>a7561</t>
  </si>
  <si>
    <t>黄体酮软胶囊（来婷）</t>
  </si>
  <si>
    <t>0.1g*12粒</t>
  </si>
  <si>
    <t>浙江医药股份有限公司新昌制药厂</t>
  </si>
  <si>
    <t>H20040982</t>
  </si>
  <si>
    <t>罗志群</t>
  </si>
  <si>
    <t>紧急</t>
  </si>
  <si>
    <t>顾客</t>
  </si>
  <si>
    <t>在零售目录，公司无库存，请采购部核实是否能购进（大邑沙渠、桃源店、清江东路店报送过需求）大邑县沙渠店会员，顾客未接电话，已加微信</t>
  </si>
  <si>
    <t>2020-08-31 10:33:15</t>
  </si>
  <si>
    <t>a7562</t>
  </si>
  <si>
    <t>黄氏抑菌液</t>
  </si>
  <si>
    <t>30ml</t>
  </si>
  <si>
    <t>鞍山福瑞医药</t>
  </si>
  <si>
    <r>
      <t>辽卫消证字（</t>
    </r>
    <r>
      <rPr>
        <sz val="11"/>
        <color rgb="FF000000"/>
        <rFont val="Calibri"/>
        <charset val="0"/>
      </rPr>
      <t>2012</t>
    </r>
    <r>
      <rPr>
        <sz val="11"/>
        <color rgb="FF000000"/>
        <rFont val="宋体"/>
        <charset val="0"/>
      </rPr>
      <t>）第</t>
    </r>
    <r>
      <rPr>
        <sz val="11"/>
        <color rgb="FF000000"/>
        <rFont val="Calibri"/>
        <charset val="0"/>
      </rPr>
      <t>0014</t>
    </r>
    <r>
      <rPr>
        <sz val="11"/>
        <color rgb="FF000000"/>
        <rFont val="宋体"/>
        <charset val="0"/>
      </rPr>
      <t>号</t>
    </r>
  </si>
  <si>
    <t>员工</t>
  </si>
  <si>
    <t>请采购部找渠道</t>
  </si>
  <si>
    <t>2020-08-31 10:53:52</t>
  </si>
  <si>
    <t>b1383</t>
  </si>
  <si>
    <t>皮肤偏方</t>
  </si>
  <si>
    <t>15g</t>
  </si>
  <si>
    <t>河南千牛卫医药</t>
  </si>
  <si>
    <t>Q/HQNW015-2016</t>
  </si>
  <si>
    <t>批准文号有误，请门店核实后重新上报</t>
  </si>
  <si>
    <t>2020-08-31 11:03:27</t>
  </si>
  <si>
    <t>a7563</t>
  </si>
  <si>
    <t>固肾生发丸</t>
  </si>
  <si>
    <t>30g</t>
  </si>
  <si>
    <t>广州白云山中一药业有限公司</t>
  </si>
  <si>
    <t>Z44020039</t>
  </si>
  <si>
    <t>2020-08-31 11:11:17</t>
  </si>
  <si>
    <t>b1384</t>
  </si>
  <si>
    <t>杜一生白宁片</t>
  </si>
  <si>
    <t>瓶</t>
  </si>
  <si>
    <t>四川省杜一生生物医药科技有限公司</t>
  </si>
  <si>
    <t>sc11342011502337</t>
  </si>
  <si>
    <t>请完善批准文号重新上报</t>
  </si>
  <si>
    <t>2020-08-31 11:16:22</t>
  </si>
  <si>
    <t>b1385</t>
  </si>
  <si>
    <t>修正牌优尔胶囊</t>
  </si>
  <si>
    <t>吉林修正健康股份有限公司</t>
  </si>
  <si>
    <t>sc12722011210715</t>
  </si>
  <si>
    <t>2020-08-31 12:19:07</t>
  </si>
  <si>
    <t>b1386</t>
  </si>
  <si>
    <t>颈肩腰腿痛贴膏</t>
  </si>
  <si>
    <t>6贴</t>
  </si>
  <si>
    <t>吉林省钟药师</t>
  </si>
  <si>
    <t>Q/jzys001</t>
  </si>
  <si>
    <t>日用品不在经营范围</t>
  </si>
  <si>
    <t>2020-08-31 13:37:16</t>
  </si>
  <si>
    <t>a7564</t>
  </si>
  <si>
    <t>复方氯已定含漱液</t>
  </si>
  <si>
    <t>100mL</t>
  </si>
  <si>
    <t>深圳南粤</t>
  </si>
  <si>
    <t>H10920104</t>
  </si>
  <si>
    <t>2020-08-31 13:42:50</t>
  </si>
  <si>
    <t>a7565</t>
  </si>
  <si>
    <t>克林霉素甲硝唑搽剂</t>
  </si>
  <si>
    <t>40ml</t>
  </si>
  <si>
    <t>黑龙江天龙</t>
  </si>
  <si>
    <t>H20055436</t>
  </si>
  <si>
    <t>普通</t>
  </si>
  <si>
    <t>已回复有渠道请采购部尽快报送新品（大源北街报送过需求）</t>
  </si>
  <si>
    <t>2020-08-31 13:42:51</t>
  </si>
  <si>
    <t>b1387</t>
  </si>
  <si>
    <t>克林霉素甲硝唑擦剂</t>
  </si>
  <si>
    <t>重复</t>
  </si>
  <si>
    <t>2020-08-31 14:18:59</t>
  </si>
  <si>
    <t>b1388</t>
  </si>
  <si>
    <t>参芪降糖胶囊</t>
  </si>
  <si>
    <t>河南羚锐</t>
  </si>
  <si>
    <t>Z10970002</t>
  </si>
  <si>
    <t>请完善需求规格重新上报</t>
  </si>
  <si>
    <t>2020-08-31 16:04:15</t>
  </si>
  <si>
    <t>b1389</t>
  </si>
  <si>
    <t>百草肤痒宁</t>
  </si>
  <si>
    <t>贵州苗族兄弟生物科技有限公司</t>
  </si>
  <si>
    <t>赣卫消字（2011）第0020号</t>
  </si>
  <si>
    <t>2020-08-31 19:21:59</t>
  </si>
  <si>
    <t>b1390</t>
  </si>
  <si>
    <t>二甲双胍格列本脲胶囊</t>
  </si>
  <si>
    <t>12粒*4板</t>
  </si>
  <si>
    <t>通化万通集团</t>
  </si>
  <si>
    <t>H20080346</t>
  </si>
  <si>
    <t>公司在营且有库存，请门店店间调拨或报营运部铺货</t>
  </si>
  <si>
    <t>2020-08-31 19:41:07</t>
  </si>
  <si>
    <t>a7566</t>
  </si>
  <si>
    <t>五子衍宗丸</t>
  </si>
  <si>
    <r>
      <t>10</t>
    </r>
    <r>
      <rPr>
        <sz val="11"/>
        <color rgb="FF000000"/>
        <rFont val="宋体"/>
        <charset val="0"/>
      </rPr>
      <t>丸</t>
    </r>
    <r>
      <rPr>
        <sz val="11"/>
        <color rgb="FF000000"/>
        <rFont val="Calibri"/>
        <charset val="0"/>
      </rPr>
      <t>*10</t>
    </r>
    <r>
      <rPr>
        <sz val="11"/>
        <color rgb="FF000000"/>
        <rFont val="宋体"/>
        <charset val="0"/>
      </rPr>
      <t>袋</t>
    </r>
    <r>
      <rPr>
        <sz val="11"/>
        <color rgb="FF000000"/>
        <rFont val="Calibri"/>
        <charset val="0"/>
      </rPr>
      <t>*6</t>
    </r>
    <r>
      <rPr>
        <sz val="11"/>
        <color rgb="FF000000"/>
        <rFont val="宋体"/>
        <charset val="0"/>
      </rPr>
      <t>小盒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每</t>
    </r>
    <r>
      <rPr>
        <sz val="11"/>
        <color rgb="FF000000"/>
        <rFont val="Calibri"/>
        <charset val="0"/>
      </rPr>
      <t>10</t>
    </r>
    <r>
      <rPr>
        <sz val="11"/>
        <color rgb="FF000000"/>
        <rFont val="宋体"/>
        <charset val="0"/>
      </rPr>
      <t>丸重</t>
    </r>
    <r>
      <rPr>
        <sz val="11"/>
        <color rgb="FF000000"/>
        <rFont val="Calibri"/>
        <charset val="0"/>
      </rPr>
      <t xml:space="preserve">2g) </t>
    </r>
    <r>
      <rPr>
        <sz val="11"/>
        <color rgb="FF000000"/>
        <rFont val="宋体"/>
        <charset val="0"/>
      </rPr>
      <t>丸剂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浓缩丸</t>
    </r>
    <r>
      <rPr>
        <sz val="11"/>
        <color rgb="FF000000"/>
        <rFont val="Calibri"/>
        <charset val="0"/>
      </rPr>
      <t>)</t>
    </r>
  </si>
  <si>
    <t>太极集团四川绵阳制药有限公司</t>
  </si>
  <si>
    <t>Z20060166</t>
  </si>
  <si>
    <t>锋晨</t>
  </si>
  <si>
    <t>顾客电话打不通，已加顾客微信还未通过，请采购部先核实是否能购进</t>
  </si>
  <si>
    <t>2020-08-31 21:04:02</t>
  </si>
  <si>
    <t>b1391</t>
  </si>
  <si>
    <t>豨桐丸</t>
  </si>
  <si>
    <t>上海宝龙</t>
  </si>
  <si>
    <t>2020-08-31 21:08:16</t>
  </si>
  <si>
    <t>b1392</t>
  </si>
  <si>
    <t>西吡氯铵含片</t>
  </si>
  <si>
    <t>2mg*24</t>
  </si>
  <si>
    <t>山东新时代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</si>
</sst>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0"/>
      <name val="宋体"/>
      <charset val="0"/>
    </font>
    <font>
      <sz val="10"/>
      <name val="Arial"/>
      <charset val="0"/>
    </font>
    <font>
      <sz val="11"/>
      <color rgb="FF000000"/>
      <name val="Calibri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D23" sqref="D23"/>
    </sheetView>
  </sheetViews>
  <sheetFormatPr defaultColWidth="9" defaultRowHeight="13.5"/>
  <cols>
    <col min="1" max="1" width="3.5" style="4" customWidth="1"/>
    <col min="2" max="2" width="14.25" customWidth="1"/>
    <col min="3" max="3" width="5.875" customWidth="1"/>
    <col min="4" max="4" width="23" customWidth="1"/>
    <col min="5" max="5" width="13.75" customWidth="1"/>
    <col min="6" max="6" width="5.125" customWidth="1"/>
    <col min="7" max="7" width="7.375" customWidth="1"/>
    <col min="8" max="8" width="15.625" customWidth="1"/>
    <col min="9" max="9" width="5.625" customWidth="1"/>
    <col min="10" max="10" width="9.625" customWidth="1"/>
    <col min="11" max="11" width="16.625" customWidth="1"/>
    <col min="12" max="12" width="5.375" customWidth="1"/>
    <col min="13" max="13" width="6" customWidth="1"/>
    <col min="14" max="14" width="5.875" customWidth="1"/>
    <col min="15" max="15" width="27" customWidth="1"/>
    <col min="16" max="16" width="82.25" customWidth="1"/>
    <col min="17" max="29" width="9" style="5"/>
  </cols>
  <sheetData>
    <row r="1" ht="18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18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20" t="s">
        <v>16</v>
      </c>
    </row>
    <row r="3" ht="15" spans="1:16">
      <c r="A3" s="8">
        <v>1</v>
      </c>
      <c r="B3" s="9" t="s">
        <v>17</v>
      </c>
      <c r="C3" s="10" t="s">
        <v>18</v>
      </c>
      <c r="D3" s="11" t="s">
        <v>19</v>
      </c>
      <c r="E3" s="9" t="s">
        <v>20</v>
      </c>
      <c r="F3" s="12">
        <v>1</v>
      </c>
      <c r="G3" s="9" t="s">
        <v>21</v>
      </c>
      <c r="H3" s="9" t="s">
        <v>22</v>
      </c>
      <c r="I3" s="12"/>
      <c r="J3" s="9" t="s">
        <v>23</v>
      </c>
      <c r="K3" s="9">
        <v>13981780530</v>
      </c>
      <c r="L3" s="9" t="s">
        <v>24</v>
      </c>
      <c r="M3" s="21" t="s">
        <v>25</v>
      </c>
      <c r="N3" s="22">
        <v>141829</v>
      </c>
      <c r="O3" s="21" t="s">
        <v>26</v>
      </c>
      <c r="P3" s="10"/>
    </row>
    <row r="4" ht="15" spans="1:16">
      <c r="A4" s="8">
        <v>2</v>
      </c>
      <c r="B4" s="9" t="s">
        <v>27</v>
      </c>
      <c r="C4" s="10" t="s">
        <v>28</v>
      </c>
      <c r="D4" s="9" t="s">
        <v>29</v>
      </c>
      <c r="E4" s="9" t="s">
        <v>30</v>
      </c>
      <c r="F4" s="9">
        <v>1</v>
      </c>
      <c r="G4" s="9" t="s">
        <v>31</v>
      </c>
      <c r="H4" s="9" t="s">
        <v>32</v>
      </c>
      <c r="I4" s="9">
        <v>49</v>
      </c>
      <c r="J4" s="9">
        <v>515</v>
      </c>
      <c r="K4" s="23" t="str">
        <f>VLOOKUP(J4,[1]Sheet1!$A$1:$B$65536,2,0)</f>
        <v>成华区崔家店路药店</v>
      </c>
      <c r="L4" s="9" t="s">
        <v>24</v>
      </c>
      <c r="M4" s="21" t="s">
        <v>33</v>
      </c>
      <c r="N4" s="10"/>
      <c r="O4" s="21" t="s">
        <v>34</v>
      </c>
      <c r="P4" s="10"/>
    </row>
    <row r="5" s="2" customFormat="1" ht="15" spans="1:16">
      <c r="A5" s="13">
        <v>3</v>
      </c>
      <c r="B5" s="14" t="s">
        <v>35</v>
      </c>
      <c r="C5" s="15" t="s">
        <v>36</v>
      </c>
      <c r="D5" s="14" t="s">
        <v>37</v>
      </c>
      <c r="E5" s="14" t="s">
        <v>38</v>
      </c>
      <c r="F5" s="14">
        <v>1</v>
      </c>
      <c r="G5" s="14" t="s">
        <v>39</v>
      </c>
      <c r="H5" s="14" t="s">
        <v>40</v>
      </c>
      <c r="I5" s="14">
        <v>19.8</v>
      </c>
      <c r="J5" s="14">
        <v>515</v>
      </c>
      <c r="K5" s="24" t="str">
        <f>VLOOKUP(J5,[1]Sheet1!$A$1:$B$65536,2,0)</f>
        <v>成华区崔家店路药店</v>
      </c>
      <c r="L5" s="14" t="s">
        <v>24</v>
      </c>
      <c r="M5" s="25" t="s">
        <v>33</v>
      </c>
      <c r="N5" s="26"/>
      <c r="O5" s="25" t="s">
        <v>41</v>
      </c>
      <c r="P5" s="15"/>
    </row>
    <row r="6" ht="15" spans="1:16">
      <c r="A6" s="8">
        <v>4</v>
      </c>
      <c r="B6" s="9" t="s">
        <v>42</v>
      </c>
      <c r="C6" s="10" t="s">
        <v>43</v>
      </c>
      <c r="D6" s="9" t="s">
        <v>44</v>
      </c>
      <c r="E6" s="9" t="s">
        <v>45</v>
      </c>
      <c r="F6" s="9">
        <v>2</v>
      </c>
      <c r="G6" s="9" t="s">
        <v>46</v>
      </c>
      <c r="H6" s="9" t="s">
        <v>47</v>
      </c>
      <c r="I6" s="9">
        <v>52</v>
      </c>
      <c r="J6" s="9">
        <v>515</v>
      </c>
      <c r="K6" s="23" t="str">
        <f>VLOOKUP(J6,[1]Sheet1!$A$1:$B$65536,2,0)</f>
        <v>成华区崔家店路药店</v>
      </c>
      <c r="L6" s="9" t="s">
        <v>24</v>
      </c>
      <c r="M6" s="21" t="s">
        <v>33</v>
      </c>
      <c r="N6" s="10"/>
      <c r="O6" s="21" t="s">
        <v>34</v>
      </c>
      <c r="P6" s="10"/>
    </row>
    <row r="7" s="2" customFormat="1" ht="15" spans="1:16">
      <c r="A7" s="13">
        <v>5</v>
      </c>
      <c r="B7" s="14" t="s">
        <v>48</v>
      </c>
      <c r="C7" s="15" t="s">
        <v>49</v>
      </c>
      <c r="D7" s="14" t="s">
        <v>50</v>
      </c>
      <c r="E7" s="14" t="s">
        <v>51</v>
      </c>
      <c r="F7" s="14">
        <v>1</v>
      </c>
      <c r="G7" s="14" t="s">
        <v>52</v>
      </c>
      <c r="H7" s="14" t="s">
        <v>53</v>
      </c>
      <c r="I7" s="14">
        <v>120</v>
      </c>
      <c r="J7" s="14">
        <v>513</v>
      </c>
      <c r="K7" s="24" t="str">
        <f>VLOOKUP(J7,[1]Sheet1!$A$1:$B$65536,2,0)</f>
        <v>武侯区顺和街店</v>
      </c>
      <c r="L7" s="14" t="s">
        <v>24</v>
      </c>
      <c r="M7" s="25" t="s">
        <v>33</v>
      </c>
      <c r="N7" s="15"/>
      <c r="O7" s="25" t="s">
        <v>54</v>
      </c>
      <c r="P7" s="15"/>
    </row>
    <row r="8" s="2" customFormat="1" ht="15" spans="1:16">
      <c r="A8" s="13">
        <v>6</v>
      </c>
      <c r="B8" s="14" t="s">
        <v>55</v>
      </c>
      <c r="C8" s="15" t="s">
        <v>56</v>
      </c>
      <c r="D8" s="14" t="s">
        <v>57</v>
      </c>
      <c r="E8" s="14" t="s">
        <v>51</v>
      </c>
      <c r="F8" s="14">
        <v>1</v>
      </c>
      <c r="G8" s="14" t="s">
        <v>58</v>
      </c>
      <c r="H8" s="14" t="s">
        <v>59</v>
      </c>
      <c r="I8" s="14">
        <v>128</v>
      </c>
      <c r="J8" s="14">
        <v>513</v>
      </c>
      <c r="K8" s="24" t="str">
        <f>VLOOKUP(J8,[1]Sheet1!$A$1:$B$65536,2,0)</f>
        <v>武侯区顺和街店</v>
      </c>
      <c r="L8" s="14" t="s">
        <v>24</v>
      </c>
      <c r="M8" s="25" t="s">
        <v>33</v>
      </c>
      <c r="N8" s="15"/>
      <c r="O8" s="25" t="s">
        <v>54</v>
      </c>
      <c r="P8" s="15"/>
    </row>
    <row r="9" s="2" customFormat="1" ht="15" spans="1:16">
      <c r="A9" s="13">
        <v>7</v>
      </c>
      <c r="B9" s="14" t="s">
        <v>60</v>
      </c>
      <c r="C9" s="15" t="s">
        <v>61</v>
      </c>
      <c r="D9" s="14" t="s">
        <v>62</v>
      </c>
      <c r="E9" s="14" t="s">
        <v>63</v>
      </c>
      <c r="F9" s="14">
        <v>2</v>
      </c>
      <c r="G9" s="14" t="s">
        <v>64</v>
      </c>
      <c r="H9" s="14" t="s">
        <v>65</v>
      </c>
      <c r="I9" s="14">
        <v>25</v>
      </c>
      <c r="J9" s="14">
        <v>515</v>
      </c>
      <c r="K9" s="24" t="str">
        <f>VLOOKUP(J9,[1]Sheet1!$A$1:$B$65536,2,0)</f>
        <v>成华区崔家店路药店</v>
      </c>
      <c r="L9" s="14" t="s">
        <v>24</v>
      </c>
      <c r="M9" s="25" t="s">
        <v>33</v>
      </c>
      <c r="N9" s="15"/>
      <c r="O9" s="25" t="s">
        <v>66</v>
      </c>
      <c r="P9" s="15"/>
    </row>
    <row r="10" ht="15" spans="1:16">
      <c r="A10" s="8">
        <v>8</v>
      </c>
      <c r="B10" s="9" t="s">
        <v>67</v>
      </c>
      <c r="C10" s="10" t="s">
        <v>68</v>
      </c>
      <c r="D10" s="9" t="s">
        <v>69</v>
      </c>
      <c r="E10" s="9" t="s">
        <v>70</v>
      </c>
      <c r="F10" s="9">
        <v>2</v>
      </c>
      <c r="G10" s="9" t="s">
        <v>71</v>
      </c>
      <c r="H10" s="9" t="s">
        <v>72</v>
      </c>
      <c r="I10" s="9">
        <v>10</v>
      </c>
      <c r="J10" s="9">
        <v>105396</v>
      </c>
      <c r="K10" s="23" t="str">
        <f>VLOOKUP(J10,[1]Sheet1!$A$1:$B$65536,2,0)</f>
        <v>武侯区航中路店</v>
      </c>
      <c r="L10" s="9" t="s">
        <v>24</v>
      </c>
      <c r="M10" s="10" t="s">
        <v>33</v>
      </c>
      <c r="N10" s="10"/>
      <c r="O10" s="10" t="s">
        <v>34</v>
      </c>
      <c r="P10" s="10"/>
    </row>
    <row r="11" ht="15" spans="1:16">
      <c r="A11" s="8">
        <v>9</v>
      </c>
      <c r="B11" s="9" t="s">
        <v>73</v>
      </c>
      <c r="C11" s="10" t="s">
        <v>74</v>
      </c>
      <c r="D11" s="11" t="s">
        <v>75</v>
      </c>
      <c r="E11" s="9" t="s">
        <v>76</v>
      </c>
      <c r="F11" s="9">
        <v>1</v>
      </c>
      <c r="G11" s="9" t="s">
        <v>77</v>
      </c>
      <c r="H11" s="9" t="s">
        <v>78</v>
      </c>
      <c r="I11" s="9">
        <v>17</v>
      </c>
      <c r="J11" s="9">
        <v>105396</v>
      </c>
      <c r="K11" s="23" t="str">
        <f>VLOOKUP(J11,[1]Sheet1!$A$1:$B$65536,2,0)</f>
        <v>武侯区航中路店</v>
      </c>
      <c r="L11" s="9" t="s">
        <v>79</v>
      </c>
      <c r="M11" s="21" t="s">
        <v>33</v>
      </c>
      <c r="N11" s="10"/>
      <c r="O11" s="21" t="s">
        <v>80</v>
      </c>
      <c r="P11" s="10"/>
    </row>
    <row r="12" s="2" customFormat="1" ht="15" spans="1:16">
      <c r="A12" s="13">
        <v>10</v>
      </c>
      <c r="B12" s="14" t="s">
        <v>81</v>
      </c>
      <c r="C12" s="15" t="s">
        <v>82</v>
      </c>
      <c r="D12" s="14" t="s">
        <v>83</v>
      </c>
      <c r="E12" s="14" t="s">
        <v>76</v>
      </c>
      <c r="F12" s="14">
        <v>1</v>
      </c>
      <c r="G12" s="14" t="s">
        <v>77</v>
      </c>
      <c r="H12" s="14" t="s">
        <v>78</v>
      </c>
      <c r="I12" s="14">
        <v>17</v>
      </c>
      <c r="J12" s="14">
        <v>105396</v>
      </c>
      <c r="K12" s="24" t="str">
        <f>VLOOKUP(J12,[1]Sheet1!$A$1:$B$65536,2,0)</f>
        <v>武侯区航中路店</v>
      </c>
      <c r="L12" s="14" t="s">
        <v>24</v>
      </c>
      <c r="M12" s="25" t="s">
        <v>33</v>
      </c>
      <c r="N12" s="15"/>
      <c r="O12" s="25" t="s">
        <v>84</v>
      </c>
      <c r="P12" s="15"/>
    </row>
    <row r="13" s="2" customFormat="1" ht="15" spans="1:16">
      <c r="A13" s="13">
        <v>11</v>
      </c>
      <c r="B13" s="14" t="s">
        <v>85</v>
      </c>
      <c r="C13" s="15" t="s">
        <v>86</v>
      </c>
      <c r="D13" s="14" t="s">
        <v>87</v>
      </c>
      <c r="E13" s="14" t="s">
        <v>51</v>
      </c>
      <c r="F13" s="14">
        <v>10</v>
      </c>
      <c r="G13" s="14" t="s">
        <v>88</v>
      </c>
      <c r="H13" s="14" t="s">
        <v>89</v>
      </c>
      <c r="I13" s="14">
        <v>26</v>
      </c>
      <c r="J13" s="14">
        <v>343</v>
      </c>
      <c r="K13" s="24" t="str">
        <f>VLOOKUP(J13,[1]Sheet1!$A$1:$B$65536,2,0)</f>
        <v>光华药店</v>
      </c>
      <c r="L13" s="14" t="s">
        <v>79</v>
      </c>
      <c r="M13" s="25" t="s">
        <v>33</v>
      </c>
      <c r="N13" s="15"/>
      <c r="O13" s="25" t="s">
        <v>90</v>
      </c>
      <c r="P13" s="15"/>
    </row>
    <row r="14" s="2" customFormat="1" ht="15" spans="1:16">
      <c r="A14" s="13">
        <v>12</v>
      </c>
      <c r="B14" s="14" t="s">
        <v>91</v>
      </c>
      <c r="C14" s="15" t="s">
        <v>92</v>
      </c>
      <c r="D14" s="14" t="s">
        <v>93</v>
      </c>
      <c r="E14" s="14">
        <v>15</v>
      </c>
      <c r="F14" s="14">
        <v>3</v>
      </c>
      <c r="G14" s="14" t="s">
        <v>94</v>
      </c>
      <c r="H14" s="14" t="s">
        <v>95</v>
      </c>
      <c r="I14" s="14">
        <v>19</v>
      </c>
      <c r="J14" s="14">
        <v>726</v>
      </c>
      <c r="K14" s="24" t="str">
        <f>VLOOKUP(J14,[1]Sheet1!$A$1:$B$65536,2,0)</f>
        <v>金牛区交大路第三药店</v>
      </c>
      <c r="L14" s="14" t="s">
        <v>24</v>
      </c>
      <c r="M14" s="25" t="s">
        <v>33</v>
      </c>
      <c r="N14" s="15"/>
      <c r="O14" s="25" t="s">
        <v>41</v>
      </c>
      <c r="P14" s="15"/>
    </row>
    <row r="15" s="2" customFormat="1" ht="15" spans="1:16">
      <c r="A15" s="13">
        <v>13</v>
      </c>
      <c r="B15" s="14" t="s">
        <v>96</v>
      </c>
      <c r="C15" s="15" t="s">
        <v>97</v>
      </c>
      <c r="D15" s="14" t="s">
        <v>98</v>
      </c>
      <c r="E15" s="14" t="s">
        <v>99</v>
      </c>
      <c r="F15" s="14">
        <v>1</v>
      </c>
      <c r="G15" s="14" t="s">
        <v>100</v>
      </c>
      <c r="H15" s="14" t="s">
        <v>101</v>
      </c>
      <c r="I15" s="14">
        <v>16</v>
      </c>
      <c r="J15" s="14">
        <v>113008</v>
      </c>
      <c r="K15" s="24" t="str">
        <f>VLOOKUP(J15,[1]Sheet1!$A$1:$B$65536,2,0)</f>
        <v>南华巷店</v>
      </c>
      <c r="L15" s="14" t="s">
        <v>24</v>
      </c>
      <c r="M15" s="25" t="s">
        <v>33</v>
      </c>
      <c r="N15" s="27">
        <v>170105</v>
      </c>
      <c r="O15" s="25" t="s">
        <v>102</v>
      </c>
      <c r="P15" s="15"/>
    </row>
    <row r="16" s="3" customFormat="1" ht="15" spans="1:16">
      <c r="A16" s="8">
        <v>14</v>
      </c>
      <c r="B16" s="9" t="s">
        <v>103</v>
      </c>
      <c r="C16" s="16" t="s">
        <v>104</v>
      </c>
      <c r="D16" s="17" t="s">
        <v>105</v>
      </c>
      <c r="E16" s="9" t="s">
        <v>106</v>
      </c>
      <c r="F16" s="18">
        <v>1</v>
      </c>
      <c r="G16" s="9" t="s">
        <v>107</v>
      </c>
      <c r="H16" s="9" t="s">
        <v>108</v>
      </c>
      <c r="I16" s="18"/>
      <c r="J16" s="9" t="s">
        <v>109</v>
      </c>
      <c r="K16" s="9">
        <v>18786635469</v>
      </c>
      <c r="L16" s="9" t="s">
        <v>24</v>
      </c>
      <c r="M16" s="28" t="s">
        <v>25</v>
      </c>
      <c r="N16" s="16"/>
      <c r="O16" s="28" t="s">
        <v>110</v>
      </c>
      <c r="P16" s="16"/>
    </row>
    <row r="17" s="2" customFormat="1" ht="15" spans="1:16">
      <c r="A17" s="13">
        <v>15</v>
      </c>
      <c r="B17" s="14" t="s">
        <v>111</v>
      </c>
      <c r="C17" s="15" t="s">
        <v>112</v>
      </c>
      <c r="D17" s="14" t="s">
        <v>113</v>
      </c>
      <c r="E17" s="14">
        <v>240</v>
      </c>
      <c r="F17" s="19">
        <v>1</v>
      </c>
      <c r="G17" s="14" t="s">
        <v>114</v>
      </c>
      <c r="H17" s="14" t="s">
        <v>8</v>
      </c>
      <c r="I17" s="29">
        <v>0</v>
      </c>
      <c r="J17" s="14">
        <v>56</v>
      </c>
      <c r="K17" s="24" t="str">
        <f>VLOOKUP(J17,[1]Sheet1!$A$1:$B$65536,2,0)</f>
        <v>三江店</v>
      </c>
      <c r="L17" s="14" t="s">
        <v>24</v>
      </c>
      <c r="M17" s="25" t="s">
        <v>33</v>
      </c>
      <c r="N17" s="15"/>
      <c r="O17" s="25" t="s">
        <v>54</v>
      </c>
      <c r="P17" s="15"/>
    </row>
    <row r="18" s="2" customFormat="1" ht="15" spans="1:16">
      <c r="A18" s="13">
        <v>16</v>
      </c>
      <c r="B18" s="14" t="s">
        <v>115</v>
      </c>
      <c r="C18" s="15" t="s">
        <v>116</v>
      </c>
      <c r="D18" s="14" t="s">
        <v>117</v>
      </c>
      <c r="E18" s="14" t="s">
        <v>118</v>
      </c>
      <c r="F18" s="19">
        <v>1</v>
      </c>
      <c r="G18" s="14" t="s">
        <v>119</v>
      </c>
      <c r="H18" s="14" t="s">
        <v>8</v>
      </c>
      <c r="I18" s="29">
        <v>0</v>
      </c>
      <c r="J18" s="14">
        <v>56</v>
      </c>
      <c r="K18" s="24" t="str">
        <f>VLOOKUP(J18,[1]Sheet1!$A$1:$B$65536,2,0)</f>
        <v>三江店</v>
      </c>
      <c r="L18" s="14" t="s">
        <v>24</v>
      </c>
      <c r="M18" s="25" t="s">
        <v>33</v>
      </c>
      <c r="N18" s="26"/>
      <c r="O18" s="25" t="s">
        <v>54</v>
      </c>
      <c r="P18" s="15"/>
    </row>
  </sheetData>
  <sortState ref="A3:P18">
    <sortCondition ref="B3"/>
  </sortState>
  <mergeCells count="1">
    <mergeCell ref="A1:P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2020-09-01T05:40:08Z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