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Sheet1!$A$2:$AC$2</definedName>
  </definedNames>
  <calcPr calcId="144525"/>
</workbook>
</file>

<file path=xl/sharedStrings.xml><?xml version="1.0" encoding="utf-8"?>
<sst xmlns="http://schemas.openxmlformats.org/spreadsheetml/2006/main" count="90" uniqueCount="76">
  <si>
    <t>小程序找药（2020.9.9）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</si>
  <si>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</si>
  <si>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</si>
  <si>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</si>
  <si>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</si>
  <si>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</si>
  <si>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</si>
  <si>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</si>
  <si>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</si>
  <si>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</si>
  <si>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</si>
  <si>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</si>
  <si>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</si>
  <si>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</si>
  <si>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</si>
  <si>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</si>
  <si>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</si>
  <si>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2020-09-09 09:58:30</t>
  </si>
  <si>
    <t>a7670</t>
  </si>
  <si>
    <t>西吡氯铵含片</t>
  </si>
  <si>
    <t>2mg*24片</t>
  </si>
  <si>
    <t>四川健能制药有限公司</t>
  </si>
  <si>
    <t>H20123377</t>
  </si>
  <si>
    <t>紧急</t>
  </si>
  <si>
    <t>员工</t>
  </si>
  <si>
    <t>在特殊目录，公司无库存，请采购部购进</t>
  </si>
  <si>
    <t>2020-09-09 10:06:21</t>
  </si>
  <si>
    <t>a7671</t>
  </si>
  <si>
    <t>芦笋胶囊</t>
  </si>
  <si>
    <t>0.3g*60粒</t>
  </si>
  <si>
    <t>四川汇诚药业有限公司</t>
  </si>
  <si>
    <t>Z20025847</t>
  </si>
  <si>
    <t>普通</t>
  </si>
  <si>
    <t>请采购部找渠道（浆洗街、新繁店累计2家门店报送过需求）</t>
  </si>
  <si>
    <t>2020-09-09 10:19:36</t>
  </si>
  <si>
    <t>a7672</t>
  </si>
  <si>
    <t>盐酸西那卡塞片</t>
  </si>
  <si>
    <r>
      <t>25mg*10片</t>
    </r>
    <r>
      <rPr>
        <sz val="9"/>
        <color rgb="FF666666"/>
        <rFont val="宋体"/>
        <charset val="134"/>
      </rPr>
      <t> </t>
    </r>
  </si>
  <si>
    <t>日本:大原药品工业株式会社 分包装:协和发酵麒麟(中国)制药有限公司</t>
  </si>
  <si>
    <t>注册证号 H20140508</t>
  </si>
  <si>
    <r>
      <t>已回复药师帮有渠道，请采购部尽快报送新品（累计7家门店报送需求）（中标价</t>
    </r>
    <r>
      <rPr>
        <sz val="11"/>
        <color rgb="FF000000"/>
        <rFont val="Calibri"/>
        <charset val="0"/>
      </rPr>
      <t>346.08</t>
    </r>
    <r>
      <rPr>
        <sz val="11"/>
        <color rgb="FF000000"/>
        <rFont val="宋体"/>
        <charset val="0"/>
      </rPr>
      <t>）</t>
    </r>
  </si>
  <si>
    <t>2020-09-09 12:37:10</t>
  </si>
  <si>
    <t>a7673</t>
  </si>
  <si>
    <t>益气糖康胶囊</t>
  </si>
  <si>
    <t>0.3g*9粒*3板</t>
  </si>
  <si>
    <t>健民药业集团股份有限公司</t>
  </si>
  <si>
    <t>B20020042</t>
  </si>
  <si>
    <t>请采购部找渠道</t>
  </si>
  <si>
    <t>2020-09-09 13:02:21</t>
  </si>
  <si>
    <t>a7674</t>
  </si>
  <si>
    <t>姜枣祛寒颗粒</t>
  </si>
  <si>
    <r>
      <t>15g*10袋</t>
    </r>
    <r>
      <rPr>
        <sz val="9"/>
        <color rgb="FF666666"/>
        <rFont val="宋体"/>
        <charset val="134"/>
      </rPr>
      <t> </t>
    </r>
  </si>
  <si>
    <t>福建省泉州罗裳山制药厂</t>
  </si>
  <si>
    <t>Z35020110</t>
  </si>
  <si>
    <t>2020-09-09 17:35:52</t>
  </si>
  <si>
    <t>b1432</t>
  </si>
  <si>
    <t>卡左双多巴缓释片</t>
  </si>
  <si>
    <t>50mg:200mg*30片</t>
  </si>
  <si>
    <t>意大利Merck Sharp &amp; Dohme (Italia) SPA 分包装:杭州默沙东制药有限公司</t>
  </si>
  <si>
    <t>国药准字J20160034/注册证号 H20160372</t>
  </si>
  <si>
    <t>目录外淘汰，淘汰原因（缺货到2020年，禁请）采购回复现在还是缺货无法购进</t>
  </si>
  <si>
    <t>2020-09-09 17:41:02</t>
  </si>
  <si>
    <t>b1433</t>
  </si>
  <si>
    <t>竹沥胶囊</t>
  </si>
  <si>
    <t>0.3g*24粒</t>
  </si>
  <si>
    <t>成都利尔药业有限公司</t>
  </si>
  <si>
    <t>Z20030090</t>
  </si>
  <si>
    <t>张忠贵</t>
  </si>
  <si>
    <t>顾客</t>
  </si>
  <si>
    <t>在特殊目录，公司2家门店库存8盒，请门店先店间调拨满足顾客需求</t>
  </si>
  <si>
    <t>2020-09-09 20:21:09</t>
  </si>
  <si>
    <t>a7676</t>
  </si>
  <si>
    <t>蚂蚁双参通痹丸</t>
  </si>
  <si>
    <t>8g*15袋 丸剂(水蜜丸)</t>
  </si>
  <si>
    <t>山西三晋药业有限公司</t>
  </si>
  <si>
    <t>B20020358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</si>
</sst>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0"/>
      <name val="Arial"/>
      <charset val="0"/>
    </font>
    <font>
      <sz val="11"/>
      <name val="宋体"/>
      <charset val="0"/>
    </font>
    <font>
      <sz val="11"/>
      <color rgb="FF000000"/>
      <name val="宋体"/>
      <charset val="0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rgb="FF666666"/>
      <name val="宋体"/>
      <charset val="134"/>
    </font>
    <font>
      <sz val="11"/>
      <color rgb="FF00000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O14" sqref="O14"/>
    </sheetView>
  </sheetViews>
  <sheetFormatPr defaultColWidth="9" defaultRowHeight="13.5"/>
  <cols>
    <col min="1" max="1" width="3.5" style="3" customWidth="1"/>
    <col min="2" max="2" width="14.25" customWidth="1"/>
    <col min="3" max="3" width="5.875" customWidth="1"/>
    <col min="4" max="4" width="23.875" customWidth="1"/>
    <col min="5" max="5" width="15.125" customWidth="1"/>
    <col min="6" max="6" width="4" customWidth="1"/>
    <col min="7" max="7" width="14" customWidth="1"/>
    <col min="8" max="8" width="13.5" customWidth="1"/>
    <col min="9" max="9" width="4.625" customWidth="1"/>
    <col min="10" max="10" width="6.875" customWidth="1"/>
    <col min="11" max="11" width="11.75" customWidth="1"/>
    <col min="12" max="12" width="5.375" customWidth="1"/>
    <col min="13" max="13" width="6" customWidth="1"/>
    <col min="14" max="14" width="6.75" customWidth="1"/>
    <col min="15" max="15" width="74" customWidth="1"/>
    <col min="16" max="16" width="82.25" customWidth="1"/>
    <col min="17" max="29" width="9" style="4"/>
  </cols>
  <sheetData>
    <row r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3" t="s">
        <v>16</v>
      </c>
    </row>
    <row r="3" ht="15" spans="1:16">
      <c r="A3" s="7">
        <v>1</v>
      </c>
      <c r="B3" s="8" t="s">
        <v>17</v>
      </c>
      <c r="C3" s="9" t="s">
        <v>18</v>
      </c>
      <c r="D3" s="8" t="s">
        <v>19</v>
      </c>
      <c r="E3" s="8" t="s">
        <v>20</v>
      </c>
      <c r="F3" s="8">
        <v>1</v>
      </c>
      <c r="G3" s="8" t="s">
        <v>21</v>
      </c>
      <c r="H3" s="8" t="s">
        <v>22</v>
      </c>
      <c r="I3" s="8">
        <v>20</v>
      </c>
      <c r="J3" s="8">
        <v>106485</v>
      </c>
      <c r="K3" s="8" t="str">
        <f>VLOOKUP(J3,[1]Sheet1!$A$1:$B$65536,2,0)</f>
        <v>元华二巷</v>
      </c>
      <c r="L3" s="8" t="s">
        <v>23</v>
      </c>
      <c r="M3" s="9" t="s">
        <v>24</v>
      </c>
      <c r="N3" s="14">
        <v>167250</v>
      </c>
      <c r="O3" s="15" t="s">
        <v>25</v>
      </c>
      <c r="P3" s="9"/>
    </row>
    <row r="4" ht="15" spans="1:16">
      <c r="A4" s="7">
        <v>2</v>
      </c>
      <c r="B4" s="8" t="s">
        <v>26</v>
      </c>
      <c r="C4" s="9" t="s">
        <v>27</v>
      </c>
      <c r="D4" s="8" t="s">
        <v>28</v>
      </c>
      <c r="E4" s="8" t="s">
        <v>29</v>
      </c>
      <c r="F4" s="8">
        <v>5</v>
      </c>
      <c r="G4" s="8" t="s">
        <v>30</v>
      </c>
      <c r="H4" s="8" t="s">
        <v>31</v>
      </c>
      <c r="I4" s="8">
        <v>286</v>
      </c>
      <c r="J4" s="8">
        <v>343</v>
      </c>
      <c r="K4" s="8" t="str">
        <f>VLOOKUP(J4,[1]Sheet1!$A$1:$B$65536,2,0)</f>
        <v>光华药店</v>
      </c>
      <c r="L4" s="8" t="s">
        <v>32</v>
      </c>
      <c r="M4" s="9" t="s">
        <v>24</v>
      </c>
      <c r="N4" s="16"/>
      <c r="O4" s="17" t="s">
        <v>33</v>
      </c>
      <c r="P4" s="9"/>
    </row>
    <row r="5" ht="15" spans="1:16">
      <c r="A5" s="7">
        <v>3</v>
      </c>
      <c r="B5" s="8" t="s">
        <v>34</v>
      </c>
      <c r="C5" s="9" t="s">
        <v>35</v>
      </c>
      <c r="D5" s="8" t="s">
        <v>36</v>
      </c>
      <c r="E5" s="8" t="s">
        <v>37</v>
      </c>
      <c r="F5" s="8">
        <v>1</v>
      </c>
      <c r="G5" s="8" t="s">
        <v>38</v>
      </c>
      <c r="H5" s="8" t="s">
        <v>39</v>
      </c>
      <c r="I5" s="8">
        <v>350</v>
      </c>
      <c r="J5" s="8">
        <v>106485</v>
      </c>
      <c r="K5" s="8" t="str">
        <f>VLOOKUP(J5,[1]Sheet1!$A$1:$B$65536,2,0)</f>
        <v>元华二巷</v>
      </c>
      <c r="L5" s="8" t="s">
        <v>32</v>
      </c>
      <c r="M5" s="9" t="s">
        <v>24</v>
      </c>
      <c r="N5" s="9"/>
      <c r="O5" s="18" t="s">
        <v>40</v>
      </c>
      <c r="P5" s="9"/>
    </row>
    <row r="6" ht="15" spans="1:16">
      <c r="A6" s="7">
        <v>4</v>
      </c>
      <c r="B6" s="8" t="s">
        <v>41</v>
      </c>
      <c r="C6" s="9" t="s">
        <v>42</v>
      </c>
      <c r="D6" s="8" t="s">
        <v>43</v>
      </c>
      <c r="E6" s="8" t="s">
        <v>44</v>
      </c>
      <c r="F6" s="8">
        <v>2</v>
      </c>
      <c r="G6" s="8" t="s">
        <v>45</v>
      </c>
      <c r="H6" s="8" t="s">
        <v>46</v>
      </c>
      <c r="I6" s="8">
        <v>24.3</v>
      </c>
      <c r="J6" s="8">
        <v>724</v>
      </c>
      <c r="K6" s="8" t="str">
        <f>VLOOKUP(J6,[1]Sheet1!$A$1:$B$65536,2,0)</f>
        <v>锦江区观音桥街药店</v>
      </c>
      <c r="L6" s="8" t="s">
        <v>32</v>
      </c>
      <c r="M6" s="9" t="s">
        <v>24</v>
      </c>
      <c r="N6" s="9"/>
      <c r="O6" s="19" t="s">
        <v>47</v>
      </c>
      <c r="P6" s="9"/>
    </row>
    <row r="7" ht="15" spans="1:16">
      <c r="A7" s="7">
        <v>5</v>
      </c>
      <c r="B7" s="8" t="s">
        <v>48</v>
      </c>
      <c r="C7" s="9" t="s">
        <v>49</v>
      </c>
      <c r="D7" s="8" t="s">
        <v>50</v>
      </c>
      <c r="E7" s="8" t="s">
        <v>51</v>
      </c>
      <c r="F7" s="8">
        <v>2</v>
      </c>
      <c r="G7" s="8" t="s">
        <v>52</v>
      </c>
      <c r="H7" s="8" t="s">
        <v>53</v>
      </c>
      <c r="I7" s="8">
        <v>25</v>
      </c>
      <c r="J7" s="8">
        <v>106865</v>
      </c>
      <c r="K7" s="8" t="str">
        <f>VLOOKUP(J7,[1]Sheet1!$A$1:$B$65536,2,0)</f>
        <v>丝竹路</v>
      </c>
      <c r="L7" s="8" t="s">
        <v>23</v>
      </c>
      <c r="M7" s="9" t="s">
        <v>24</v>
      </c>
      <c r="N7" s="9"/>
      <c r="O7" s="16" t="s">
        <v>47</v>
      </c>
      <c r="P7" s="9"/>
    </row>
    <row r="8" s="2" customFormat="1" ht="15" spans="1:16">
      <c r="A8" s="10">
        <v>6</v>
      </c>
      <c r="B8" s="11" t="s">
        <v>54</v>
      </c>
      <c r="C8" s="12" t="s">
        <v>55</v>
      </c>
      <c r="D8" s="11" t="s">
        <v>56</v>
      </c>
      <c r="E8" s="11" t="s">
        <v>57</v>
      </c>
      <c r="F8" s="11">
        <v>2</v>
      </c>
      <c r="G8" s="11" t="s">
        <v>58</v>
      </c>
      <c r="H8" s="11" t="s">
        <v>59</v>
      </c>
      <c r="I8" s="11">
        <v>150</v>
      </c>
      <c r="J8" s="11">
        <v>108656</v>
      </c>
      <c r="K8" s="11" t="str">
        <f>VLOOKUP(J8,[1]Sheet1!$A$1:$B$65536,2,0)</f>
        <v>四川太极新津五津西路二店</v>
      </c>
      <c r="L8" s="11" t="s">
        <v>32</v>
      </c>
      <c r="M8" s="12" t="s">
        <v>24</v>
      </c>
      <c r="N8" s="20">
        <v>53807</v>
      </c>
      <c r="O8" s="21" t="s">
        <v>60</v>
      </c>
      <c r="P8" s="12"/>
    </row>
    <row r="9" s="2" customFormat="1" ht="15" spans="1:16">
      <c r="A9" s="10">
        <v>7</v>
      </c>
      <c r="B9" s="11" t="s">
        <v>61</v>
      </c>
      <c r="C9" s="12" t="s">
        <v>62</v>
      </c>
      <c r="D9" s="11" t="s">
        <v>63</v>
      </c>
      <c r="E9" s="11" t="s">
        <v>64</v>
      </c>
      <c r="F9" s="11">
        <v>2</v>
      </c>
      <c r="G9" s="11" t="s">
        <v>65</v>
      </c>
      <c r="H9" s="11" t="s">
        <v>66</v>
      </c>
      <c r="I9" s="11"/>
      <c r="J9" s="11" t="s">
        <v>67</v>
      </c>
      <c r="K9" s="11">
        <v>13018283532</v>
      </c>
      <c r="L9" s="11" t="s">
        <v>23</v>
      </c>
      <c r="M9" s="12" t="s">
        <v>68</v>
      </c>
      <c r="N9" s="22">
        <v>58670</v>
      </c>
      <c r="O9" s="23" t="s">
        <v>69</v>
      </c>
      <c r="P9" s="12"/>
    </row>
    <row r="10" ht="15" spans="1:16">
      <c r="A10" s="7">
        <v>8</v>
      </c>
      <c r="B10" s="8" t="s">
        <v>70</v>
      </c>
      <c r="C10" s="9" t="s">
        <v>71</v>
      </c>
      <c r="D10" s="8" t="s">
        <v>72</v>
      </c>
      <c r="E10" s="8" t="s">
        <v>73</v>
      </c>
      <c r="F10" s="8">
        <v>1</v>
      </c>
      <c r="G10" s="8" t="s">
        <v>74</v>
      </c>
      <c r="H10" s="8" t="s">
        <v>75</v>
      </c>
      <c r="I10" s="8">
        <v>188</v>
      </c>
      <c r="J10" s="8">
        <v>308</v>
      </c>
      <c r="K10" s="8" t="str">
        <f>VLOOKUP(J10,[1]Sheet1!$A$1:$B$65536,2,0)</f>
        <v>红星店</v>
      </c>
      <c r="L10" s="8" t="s">
        <v>23</v>
      </c>
      <c r="M10" s="9" t="s">
        <v>24</v>
      </c>
      <c r="N10" s="24"/>
      <c r="O10" s="9" t="s">
        <v>47</v>
      </c>
      <c r="P10" s="9"/>
    </row>
  </sheetData>
  <sortState ref="A3:P10">
    <sortCondition ref="B3"/>
  </sortState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2020-09-10T02:48:38Z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