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<sst xmlns="http://schemas.openxmlformats.org/spreadsheetml/2006/main" count="6485" uniqueCount="1595">
  <si>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</si>
  <si>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</si>
  <si>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</si>
  <si>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</si>
  <si>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</si>
  <si>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</si>
  <si>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</si>
  <si>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</si>
  <si>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</si>
  <si>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</si>
  <si>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</si>
  <si>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</si>
  <si>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</si>
  <si>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</si>
  <si>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</si>
  <si>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</si>
  <si>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</si>
  <si>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</si>
  <si>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</si>
  <si>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</si>
  <si>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</si>
  <si>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</si>
  <si>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</si>
  <si>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</si>
  <si>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</si>
  <si>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</si>
  <si>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</si>
  <si>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</si>
  <si>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</si>
  <si>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</si>
  <si>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</si>
  <si>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</si>
  <si>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</si>
  <si>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</si>
  <si>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</si>
  <si>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</si>
  <si>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</si>
  <si>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</si>
  <si>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</si>
  <si>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</si>
  <si>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</si>
  <si>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</si>
  <si>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</si>
  <si>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</si>
  <si>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</si>
  <si>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</si>
  <si>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</si>
  <si>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</si>
  <si>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</si>
  <si>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</si>
  <si>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</si>
  <si>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</si>
  <si>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</si>
  <si>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</si>
  <si>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</si>
  <si>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</si>
  <si>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</si>
  <si>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</si>
  <si>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</si>
  <si>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</si>
  <si>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</si>
  <si>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</si>
  <si>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</si>
  <si>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</si>
  <si>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</si>
  <si>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</si>
  <si>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</si>
  <si>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</si>
  <si>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</si>
  <si>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</si>
  <si>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</si>
  <si>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</si>
  <si>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</si>
  <si>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</si>
  <si>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</si>
  <si>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</si>
  <si>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</si>
  <si>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</si>
  <si>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</si>
  <si>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</si>
  <si>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</si>
  <si>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</si>
  <si>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</si>
  <si>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</si>
  <si>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</si>
  <si>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</si>
  <si>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</si>
  <si>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</si>
  <si>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</si>
  <si>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</si>
  <si>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</si>
  <si>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</si>
  <si>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</si>
  <si>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</si>
  <si>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</si>
  <si>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</si>
  <si>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</si>
  <si>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</si>
  <si>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</si>
  <si>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</si>
  <si>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</si>
  <si>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</si>
  <si>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</si>
  <si>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</si>
  <si>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</si>
  <si>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</si>
  <si>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</si>
  <si>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</si>
  <si>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</si>
  <si>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</si>
  <si>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</si>
  <si>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</si>
  <si>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</si>
  <si>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</si>
  <si>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</si>
  <si>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</si>
  <si>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</si>
  <si>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</si>
  <si>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</si>
  <si>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</si>
  <si>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</si>
  <si>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</si>
  <si>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</si>
  <si>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</si>
  <si>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</si>
  <si>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</si>
  <si>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</si>
  <si>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</si>
  <si>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</si>
  <si>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</si>
  <si>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</si>
  <si>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</si>
  <si>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</si>
  <si>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</si>
  <si>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</si>
  <si>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</si>
  <si>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</si>
  <si>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</si>
  <si>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</si>
  <si>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</si>
  <si>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</si>
  <si>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</si>
  <si>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</si>
  <si>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</si>
  <si>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</si>
  <si>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</si>
  <si>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</si>
  <si>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</si>
  <si>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</si>
  <si>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</si>
  <si>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</si>
  <si>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</si>
  <si>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</si>
  <si>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</si>
  <si>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</si>
  <si>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</si>
  <si>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</si>
  <si>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</si>
  <si>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</si>
  <si>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</si>
  <si>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</si>
  <si>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</si>
  <si>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</si>
  <si>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</si>
  <si>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</si>
  <si>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</si>
  <si>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</si>
  <si>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</si>
  <si>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</si>
  <si>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</si>
  <si>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</si>
  <si>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</si>
  <si>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</si>
  <si>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</si>
  <si>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</si>
  <si>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</si>
  <si>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</si>
  <si>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</si>
  <si>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</si>
  <si>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</si>
  <si>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</si>
  <si>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</si>
  <si>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</si>
  <si>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</si>
  <si>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</si>
  <si>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</si>
  <si>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</si>
  <si>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</si>
  <si>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</si>
  <si>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</si>
  <si>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</si>
  <si>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</si>
  <si>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</si>
  <si>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</si>
  <si>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</si>
  <si>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</si>
  <si>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</si>
  <si>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</si>
  <si>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</si>
  <si>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</si>
  <si>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</si>
  <si>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</si>
  <si>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</si>
  <si>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</si>
  <si>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</si>
  <si>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</si>
  <si>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</si>
  <si>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</si>
  <si>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</si>
  <si>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</si>
  <si>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</si>
  <si>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</si>
  <si>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</si>
  <si>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</si>
  <si>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</si>
  <si>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</si>
  <si>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</si>
  <si>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</si>
  <si>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</si>
  <si>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</si>
  <si>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</si>
  <si>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</si>
  <si>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</si>
  <si>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</si>
  <si>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</si>
  <si>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</si>
  <si>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</si>
  <si>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</si>
  <si>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</si>
  <si>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</si>
  <si>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</si>
  <si>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</si>
  <si>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</si>
  <si>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</si>
  <si>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</si>
  <si>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</si>
  <si>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</si>
  <si>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</si>
  <si>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</si>
  <si>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</si>
  <si>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</si>
  <si>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</si>
  <si>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</si>
  <si>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</si>
  <si>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</si>
  <si>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</si>
  <si>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</si>
  <si>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</si>
  <si>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</si>
  <si>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</si>
  <si>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</si>
  <si>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</si>
  <si>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</si>
  <si>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</si>
  <si>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</si>
  <si>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</si>
  <si>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</si>
  <si>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</si>
  <si>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</si>
  <si>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</si>
  <si>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</si>
  <si>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</si>
  <si>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</si>
  <si>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</si>
  <si>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</si>
  <si>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</si>
  <si>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</si>
  <si>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</si>
  <si>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</si>
  <si>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</si>
  <si>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</si>
  <si>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</si>
  <si>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</si>
  <si>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</si>
  <si>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</si>
  <si>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</si>
  <si>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</si>
  <si>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</si>
  <si>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</si>
  <si>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</si>
  <si>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</si>
  <si>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</si>
  <si>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</si>
  <si>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</si>
  <si>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</si>
  <si>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</si>
  <si>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</si>
  <si>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</si>
  <si>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</si>
  <si>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</si>
  <si>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</si>
  <si>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</si>
  <si>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</si>
  <si>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</si>
  <si>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</si>
  <si>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</si>
  <si>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</si>
  <si>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</si>
  <si>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</si>
  <si>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</si>
  <si>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</si>
  <si>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</si>
  <si>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</si>
  <si>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</si>
  <si>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</si>
  <si>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</si>
  <si>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</si>
  <si>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</si>
  <si>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</si>
  <si>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</si>
  <si>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</si>
  <si>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</si>
  <si>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</si>
  <si>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</si>
  <si>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</si>
  <si>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</si>
  <si>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</si>
  <si>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</si>
  <si>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</si>
  <si>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</si>
  <si>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</si>
  <si>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</si>
  <si>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</si>
  <si>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</si>
  <si>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</si>
  <si>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</si>
  <si>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</si>
  <si>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</si>
  <si>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</si>
  <si>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</si>
  <si>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</si>
  <si>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</si>
  <si>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</si>
  <si>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</si>
  <si>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</si>
  <si>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</si>
  <si>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</si>
  <si>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</si>
  <si>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</si>
  <si>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</si>
  <si>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</si>
  <si>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</si>
  <si>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</si>
  <si>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</si>
  <si>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</si>
  <si>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</si>
  <si>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</si>
  <si>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</si>
  <si>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</si>
  <si>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</si>
  <si>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</si>
  <si>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</si>
  <si>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</si>
  <si>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</si>
  <si>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</si>
  <si>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</si>
  <si>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</si>
  <si>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</si>
  <si>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</si>
  <si>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</si>
  <si>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</si>
  <si>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</si>
  <si>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</si>
  <si>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</si>
  <si>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</si>
  <si>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</si>
  <si>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</si>
  <si>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</si>
  <si>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</si>
  <si>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</si>
  <si>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</si>
  <si>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</si>
  <si>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</si>
  <si>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</si>
  <si>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</si>
  <si>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</si>
  <si>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</si>
  <si>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</si>
  <si>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</si>
  <si>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</si>
  <si>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</si>
  <si>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</si>
  <si>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</si>
  <si>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</si>
  <si>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</si>
  <si>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</si>
  <si>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</si>
  <si>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</si>
  <si>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</si>
  <si>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</si>
  <si>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</si>
  <si>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</si>
  <si>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</si>
  <si>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</si>
  <si>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</si>
  <si>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</si>
  <si>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</si>
  <si>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</si>
  <si>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</si>
  <si>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</si>
  <si>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</si>
  <si>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</si>
  <si>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</si>
  <si>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</si>
  <si>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</si>
  <si>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</si>
  <si>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</si>
  <si>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</si>
  <si>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</si>
  <si>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</si>
  <si>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</si>
  <si>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</si>
  <si>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</si>
  <si>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</si>
  <si>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</si>
  <si>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</si>
  <si>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</si>
  <si>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</si>
  <si>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</si>
  <si>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</si>
  <si>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</si>
  <si>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</si>
  <si>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</si>
  <si>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</si>
  <si>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</si>
  <si>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</si>
  <si>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</si>
  <si>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</si>
  <si>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</si>
  <si>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</si>
  <si>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</si>
  <si>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</si>
  <si>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</si>
  <si>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</si>
  <si>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</si>
  <si>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</si>
  <si>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</si>
  <si>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</si>
  <si>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</si>
  <si>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</si>
  <si>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</si>
  <si>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</si>
  <si>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</si>
  <si>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</si>
  <si>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</si>
  <si>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</si>
  <si>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</si>
  <si>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</si>
  <si>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</si>
  <si>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</si>
  <si>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</si>
  <si>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</si>
  <si>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</si>
  <si>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</si>
  <si>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</si>
  <si>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</si>
  <si>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</si>
  <si>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</si>
  <si>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</si>
  <si>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</si>
  <si>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</si>
  <si>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</si>
  <si>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</si>
  <si>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</si>
  <si>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</si>
  <si>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</si>
  <si>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</si>
  <si>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</si>
  <si>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</si>
  <si>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</si>
  <si>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</si>
  <si>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</si>
  <si>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</si>
  <si>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</si>
  <si>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</si>
  <si>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</si>
  <si>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</si>
  <si>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</si>
  <si>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</si>
  <si>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</si>
  <si>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</si>
  <si>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</si>
  <si>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</si>
  <si>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</si>
  <si>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</si>
  <si>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</si>
  <si>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</si>
  <si>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</si>
  <si>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</si>
  <si>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</si>
  <si>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</si>
  <si>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</si>
  <si>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</si>
  <si>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</si>
  <si>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</si>
  <si>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</si>
  <si>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</si>
  <si>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</si>
  <si>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</si>
  <si>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</si>
  <si>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</si>
  <si>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</si>
  <si>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</si>
  <si>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</si>
  <si>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</si>
  <si>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</si>
  <si>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</si>
  <si>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</si>
  <si>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</si>
  <si>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</si>
  <si>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</si>
  <si>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</si>
  <si>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</si>
  <si>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</si>
  <si>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</si>
  <si>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</si>
  <si>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</si>
  <si>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</si>
  <si>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</si>
  <si>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</si>
  <si>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</si>
  <si>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</si>
  <si>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</si>
  <si>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</si>
  <si>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</si>
  <si>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</si>
  <si>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</si>
  <si>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</si>
  <si>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</si>
  <si>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</si>
  <si>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</si>
  <si>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</si>
  <si>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</si>
  <si>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</si>
  <si>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</si>
  <si>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</si>
  <si>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</si>
  <si>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</si>
  <si>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</si>
  <si>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</si>
  <si>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</si>
  <si>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</si>
  <si>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</si>
  <si>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</si>
  <si>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</si>
  <si>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</si>
  <si>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</si>
  <si>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</si>
  <si>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</si>
  <si>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</si>
  <si>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</si>
  <si>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</si>
  <si>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</si>
  <si>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</si>
  <si>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</si>
  <si>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</si>
  <si>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</si>
  <si>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</si>
  <si>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</si>
  <si>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</si>
  <si>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</si>
  <si>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</si>
  <si>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</si>
  <si>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</si>
  <si>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</si>
  <si>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</si>
  <si>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</si>
  <si>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</si>
  <si>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</si>
  <si>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</si>
  <si>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</si>
  <si>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</si>
  <si>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</si>
  <si>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</si>
  <si>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</si>
  <si>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</si>
  <si>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</si>
  <si>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</si>
  <si>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</si>
  <si>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</si>
  <si>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</si>
  <si>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</si>
  <si>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</si>
  <si>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</si>
  <si>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</si>
  <si>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</si>
  <si>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</si>
  <si>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</si>
  <si>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</si>
  <si>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</si>
  <si>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</si>
  <si>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</si>
  <si>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</si>
  <si>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</si>
  <si>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</si>
  <si>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</si>
  <si>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</si>
  <si>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</si>
  <si>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</si>
  <si>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</si>
  <si>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</si>
  <si>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</si>
  <si>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</si>
  <si>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</si>
  <si>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</si>
  <si>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</si>
  <si>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</si>
  <si>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</si>
  <si>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</si>
  <si>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</si>
  <si>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</si>
  <si>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</si>
  <si>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</si>
  <si>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</si>
  <si>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</si>
  <si>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</si>
  <si>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</si>
  <si>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</si>
  <si>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</si>
  <si>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</si>
  <si>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</si>
  <si>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</si>
  <si>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</si>
  <si>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</si>
  <si>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</si>
  <si>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</si>
  <si>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</si>
  <si>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</si>
  <si>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</si>
  <si>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</si>
  <si>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</si>
  <si>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</si>
  <si>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</si>
  <si>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</si>
  <si>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</si>
  <si>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</si>
  <si>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</si>
  <si>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</si>
  <si>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</si>
  <si>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</si>
  <si>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</si>
  <si>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</si>
  <si>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</si>
  <si>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</si>
  <si>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</si>
  <si>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</si>
  <si>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</si>
  <si>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</si>
  <si>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</si>
  <si>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</si>
  <si>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</si>
  <si>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</si>
  <si>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</si>
  <si>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</si>
  <si>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</si>
  <si>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</si>
  <si>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</si>
  <si>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</si>
  <si>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</si>
  <si>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</si>
  <si>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</si>
  <si>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</si>
  <si>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</si>
  <si>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</si>
  <si>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</si>
  <si>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</si>
  <si>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</si>
  <si>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</si>
  <si>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</si>
  <si>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</si>
  <si>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</si>
  <si>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</si>
  <si>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</si>
  <si>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</si>
  <si>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</si>
  <si>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</si>
  <si>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</si>
  <si>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</si>
  <si>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</si>
  <si>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</si>
  <si>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</si>
  <si>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</si>
  <si>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</si>
  <si>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</si>
  <si>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</si>
  <si>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</si>
  <si>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</si>
  <si>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</si>
  <si>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</si>
  <si>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</si>
  <si>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</si>
  <si>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</si>
  <si>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</si>
  <si>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</si>
  <si>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</si>
  <si>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</si>
  <si>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</si>
  <si>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</si>
  <si>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</si>
  <si>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</si>
  <si>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</si>
  <si>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</si>
  <si>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</si>
  <si>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</si>
  <si>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</si>
  <si>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</si>
  <si>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</si>
  <si>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</si>
  <si>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</si>
  <si>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</si>
  <si>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</si>
  <si>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</si>
  <si>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</si>
  <si>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</si>
  <si>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</si>
  <si>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</si>
  <si>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</si>
  <si>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</si>
  <si>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</si>
  <si>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</si>
  <si>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</si>
  <si>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</si>
  <si>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</si>
  <si>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</si>
  <si>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</si>
  <si>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</si>
  <si>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</si>
  <si>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</si>
  <si>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</si>
  <si>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</si>
  <si>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</si>
  <si>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</si>
  <si>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</si>
  <si>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</si>
  <si>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</si>
  <si>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</si>
  <si>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</si>
  <si>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</si>
  <si>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</si>
  <si>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</si>
  <si>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</si>
  <si>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</si>
  <si>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</si>
  <si>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</si>
  <si>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</si>
  <si>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</si>
  <si>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</si>
  <si>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</si>
  <si>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</si>
  <si>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</si>
  <si>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</si>
  <si>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</si>
  <si>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</si>
  <si>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</si>
  <si>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</si>
  <si>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</si>
  <si>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</si>
  <si>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</si>
  <si>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</si>
  <si>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</si>
  <si>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</si>
  <si>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</si>
  <si>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</si>
  <si>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</si>
  <si>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</si>
  <si>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</si>
  <si>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</si>
  <si>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</si>
  <si>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</si>
  <si>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</si>
  <si>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</si>
  <si>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</si>
  <si>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</si>
  <si>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</si>
  <si>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</si>
  <si>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</si>
  <si>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</si>
  <si>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</si>
  <si>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</si>
  <si>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</si>
  <si>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</si>
  <si>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</si>
  <si>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</si>
  <si>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</si>
  <si>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</si>
  <si>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</si>
  <si>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</si>
  <si>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</si>
  <si>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</si>
  <si>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</si>
  <si>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</si>
  <si>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</si>
  <si>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</si>
  <si>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</si>
  <si>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</si>
  <si>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</si>
  <si>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</si>
  <si>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</si>
  <si>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</si>
  <si>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</si>
  <si>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</si>
  <si>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</si>
  <si>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</si>
  <si>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</si>
  <si>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</si>
  <si>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</si>
  <si>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</si>
  <si>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</si>
  <si>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</si>
  <si>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</si>
  <si>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</si>
  <si>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</si>
  <si>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</si>
  <si>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</si>
  <si>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</si>
  <si>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</si>
  <si>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</si>
  <si>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</si>
  <si>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</si>
  <si>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</si>
  <si>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</si>
  <si>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</si>
  <si>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</si>
  <si>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</si>
  <si>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</si>
  <si>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</si>
  <si>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</si>
  <si>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</si>
  <si>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</si>
  <si>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</si>
  <si>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</si>
  <si>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</si>
  <si>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</si>
  <si>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</si>
  <si>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</si>
  <si>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</si>
  <si>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</si>
  <si>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</si>
  <si>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</si>
  <si>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</si>
  <si>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</si>
  <si>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</si>
  <si>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</si>
  <si>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</si>
  <si>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</si>
  <si>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</si>
  <si>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</si>
  <si>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</si>
  <si>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</si>
  <si>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</si>
  <si>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</si>
  <si>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</si>
  <si>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</si>
  <si>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</si>
  <si>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</si>
  <si>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</si>
  <si>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</si>
  <si>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</si>
  <si>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</si>
  <si>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</si>
  <si>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</si>
  <si>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</si>
  <si>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</si>
  <si>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</si>
  <si>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</si>
  <si>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</si>
  <si>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</si>
  <si>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</si>
  <si>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</si>
  <si>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</si>
  <si>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</si>
  <si>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</si>
  <si>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</si>
  <si>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</si>
  <si>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</si>
  <si>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</si>
  <si>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</si>
  <si>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</si>
  <si>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</si>
  <si>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</si>
  <si>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</si>
  <si>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</si>
  <si>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</si>
  <si>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</si>
  <si>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</si>
  <si>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</si>
  <si>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</si>
  <si>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</si>
  <si>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</si>
  <si>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</si>
  <si>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</si>
  <si>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</si>
  <si>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</si>
  <si>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</si>
  <si>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</si>
  <si>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</si>
  <si>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</si>
  <si>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</si>
  <si>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</si>
  <si>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</si>
  <si>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</si>
  <si>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</si>
  <si>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</si>
  <si>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</si>
  <si>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</si>
  <si>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</si>
  <si>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</si>
  <si>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</si>
  <si>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</si>
  <si>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</si>
  <si>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</si>
  <si>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</si>
  <si>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</si>
  <si>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</si>
  <si>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</si>
  <si>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</si>
  <si>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</si>
  <si>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</si>
  <si>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</si>
  <si>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</si>
  <si>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</si>
  <si>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</si>
  <si>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</si>
  <si>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</si>
  <si>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</si>
  <si>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</si>
  <si>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</si>
  <si>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</si>
  <si>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</si>
  <si>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</si>
  <si>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</si>
  <si>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</si>
  <si>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</si>
  <si>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</si>
  <si>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</si>
  <si>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</si>
  <si>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</si>
  <si>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</si>
  <si>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</si>
  <si>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</si>
  <si>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</si>
  <si>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</si>
  <si>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</si>
  <si>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</si>
  <si>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</si>
  <si>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</si>
  <si>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</si>
  <si>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</si>
  <si>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</si>
  <si>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</si>
  <si>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</si>
  <si>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</si>
  <si>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</si>
  <si>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</si>
  <si>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</si>
  <si>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</si>
  <si>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</si>
  <si>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</si>
  <si>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</si>
  <si>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</si>
  <si>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</si>
  <si>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</si>
  <si>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</si>
  <si>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</si>
  <si>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</si>
  <si>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</si>
  <si>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</si>
  <si>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</si>
  <si>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</si>
  <si>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</si>
  <si>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</si>
  <si>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</si>
  <si>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</si>
  <si>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</si>
  <si>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</si>
  <si>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</si>
  <si>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</si>
  <si>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</si>
  <si>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</si>
  <si>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</si>
  <si>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</si>
  <si>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</si>
  <si>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</si>
  <si>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</si>
  <si>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</si>
  <si>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</si>
  <si>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</si>
  <si>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</si>
  <si>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</si>
  <si>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</si>
  <si>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</si>
  <si>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</si>
  <si>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</si>
  <si>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</si>
  <si>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</si>
  <si>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</si>
  <si>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</si>
  <si>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</si>
  <si>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</si>
  <si>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</si>
  <si>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</si>
  <si>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</si>
  <si>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</si>
  <si>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</si>
  <si>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</si>
  <si>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</si>
  <si>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</si>
  <si>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</si>
  <si>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</si>
  <si>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</si>
  <si>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</si>
  <si>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</si>
  <si>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</si>
  <si>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</si>
  <si>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</si>
  <si>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</si>
  <si>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</si>
  <si>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</si>
  <si>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</si>
  <si>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</si>
  <si>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</si>
  <si>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</si>
  <si>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</si>
  <si>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</si>
  <si>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</si>
  <si>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</si>
  <si>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</si>
  <si>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</si>
  <si>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</si>
  <si>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</si>
  <si>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</si>
  <si>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</si>
  <si>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</si>
  <si>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</si>
  <si>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</si>
  <si>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</si>
  <si>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</si>
  <si>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</si>
  <si>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</si>
  <si>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</si>
  <si>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</si>
  <si>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</si>
  <si>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</si>
  <si>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</si>
  <si>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</si>
  <si>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</si>
  <si>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</si>
  <si>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</si>
  <si>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</si>
  <si>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</si>
  <si>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</si>
  <si>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</si>
  <si>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</si>
  <si>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</si>
  <si>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</si>
  <si>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</si>
  <si>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</si>
  <si>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</si>
  <si>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</si>
  <si>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</si>
  <si>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</si>
  <si>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</si>
  <si>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</si>
  <si>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</si>
  <si>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</si>
  <si>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</si>
  <si>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</si>
  <si>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</si>
  <si>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</si>
  <si>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</si>
  <si>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</si>
  <si>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</si>
  <si>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</si>
  <si>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</si>
  <si>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</si>
  <si>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</si>
  <si>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</si>
  <si>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</si>
  <si>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</si>
  <si>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</si>
  <si>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</si>
  <si>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</si>
  <si>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</si>
  <si>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</si>
  <si>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</si>
  <si>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</si>
  <si>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</si>
  <si>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</si>
  <si>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</si>
  <si>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</si>
  <si>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</si>
  <si>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</si>
  <si>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</si>
  <si>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</si>
  <si>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</si>
  <si>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</si>
  <si>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</si>
  <si>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</si>
  <si>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</si>
  <si>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</si>
  <si>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</si>
  <si>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</si>
  <si>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</si>
  <si>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</si>
  <si>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</si>
  <si>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</si>
  <si>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</si>
  <si>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</si>
  <si>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</si>
  <si>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</si>
  <si>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</si>
  <si>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</si>
  <si>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</si>
  <si>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</si>
  <si>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</si>
  <si>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</si>
  <si>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</si>
  <si>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</si>
  <si>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</si>
  <si>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</si>
  <si>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</si>
  <si>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</si>
  <si>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</si>
  <si>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</si>
  <si>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</si>
  <si>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</si>
  <si>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</si>
  <si>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</si>
  <si>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</si>
  <si>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</si>
  <si>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</si>
  <si>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</si>
  <si>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</si>
  <si>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</si>
  <si>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</si>
  <si>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</si>
  <si>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</si>
  <si>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</si>
  <si>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</si>
  <si>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</si>
  <si>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</si>
  <si>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</si>
  <si>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</si>
  <si>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</si>
  <si>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</si>
  <si>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</si>
  <si>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</si>
  <si>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</si>
  <si>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</si>
  <si>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</si>
  <si>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</si>
  <si>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</si>
  <si>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</si>
  <si>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</si>
  <si>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</si>
  <si>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</si>
  <si>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</si>
  <si>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</si>
  <si>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</si>
  <si>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</si>
  <si>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</si>
  <si>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</si>
  <si>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</si>
  <si>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</si>
  <si>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</si>
  <si>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</si>
  <si>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</si>
  <si>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</si>
  <si>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</si>
  <si>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</si>
  <si>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</si>
  <si>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</si>
  <si>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</si>
  <si>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</si>
  <si>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</si>
  <si>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</si>
  <si>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</si>
  <si>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</si>
  <si>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</si>
  <si>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</si>
  <si>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</si>
  <si>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</si>
  <si>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</si>
  <si>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</si>
  <si>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</si>
  <si>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</si>
  <si>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</si>
  <si>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</si>
  <si>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</si>
  <si>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</si>
  <si>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</si>
  <si>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</si>
  <si>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</si>
  <si>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</si>
  <si>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</si>
  <si>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</si>
  <si>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</si>
  <si>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</si>
  <si>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</si>
  <si>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</si>
  <si>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</si>
  <si>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</si>
  <si>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</si>
  <si>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</si>
  <si>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</si>
  <si>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</si>
  <si>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</si>
  <si>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</si>
  <si>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</si>
  <si>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</si>
  <si>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</si>
  <si>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</si>
  <si>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</si>
  <si>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</si>
  <si>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</si>
  <si>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</si>
  <si>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</si>
  <si>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</si>
  <si>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</si>
  <si>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</si>
  <si>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</si>
  <si>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</si>
  <si>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</si>
  <si>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</si>
  <si>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</si>
  <si>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</si>
  <si>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</si>
  <si>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</si>
  <si>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</si>
  <si>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</si>
  <si>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</si>
  <si>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</si>
  <si>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</si>
  <si>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</si>
  <si>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</si>
  <si>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</si>
  <si>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</si>
  <si>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</si>
  <si>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</si>
  <si>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</si>
  <si>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</si>
  <si>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</si>
  <si>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</si>
  <si>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</si>
  <si>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</si>
  <si>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</si>
  <si>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</si>
  <si>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</si>
  <si>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</si>
  <si>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</si>
  <si>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</si>
  <si>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</si>
  <si>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</si>
  <si>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</si>
  <si>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</si>
  <si>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</si>
  <si>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</si>
  <si>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</si>
  <si>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</si>
  <si>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</si>
  <si>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</si>
  <si>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</si>
  <si>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</si>
  <si>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</si>
  <si>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</si>
  <si>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</si>
  <si>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</si>
  <si>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</si>
  <si>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</si>
  <si>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</si>
  <si>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</si>
  <si>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</si>
  <si>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</si>
  <si>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</si>
  <si>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</si>
  <si>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</si>
  <si>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</si>
  <si>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</si>
  <si>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</si>
  <si>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</si>
  <si>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</si>
  <si>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</si>
  <si>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</si>
  <si>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</si>
  <si>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</si>
  <si>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</si>
  <si>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</si>
  <si>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</si>
  <si>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</si>
  <si>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</si>
  <si>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</si>
  <si>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</si>
  <si>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</si>
  <si>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</si>
  <si>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</si>
  <si>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</si>
  <si>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</si>
  <si>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</si>
  <si>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</si>
  <si>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</si>
  <si>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</si>
  <si>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</si>
  <si>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</si>
  <si>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</si>
  <si>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</si>
  <si>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</si>
  <si>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</si>
  <si>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</si>
  <si>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</si>
  <si>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</si>
  <si>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</si>
  <si>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</si>
  <si>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</si>
  <si>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</si>
  <si>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</si>
  <si>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</si>
  <si>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</si>
  <si>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</si>
  <si>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</si>
  <si>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</si>
  <si>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</si>
  <si>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</si>
  <si>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</si>
  <si>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</si>
  <si>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</si>
  <si>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</si>
  <si>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</si>
  <si>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</si>
  <si>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</si>
  <si>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</si>
  <si>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</si>
  <si>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</si>
  <si>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</si>
  <si>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</si>
  <si>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</si>
  <si>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</si>
  <si>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</si>
  <si>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</si>
  <si>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</si>
  <si>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</si>
  <si>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</si>
  <si>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</si>
  <si>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</si>
  <si>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</si>
  <si>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</si>
  <si>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</si>
  <si>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</si>
  <si>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</si>
  <si>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</si>
  <si>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</si>
  <si>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</si>
  <si>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</si>
  <si>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</si>
  <si>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</si>
  <si>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</si>
  <si>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</si>
  <si>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</si>
  <si>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</si>
  <si>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</si>
  <si>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</si>
  <si>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</si>
  <si>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</si>
  <si>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</si>
  <si>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</si>
  <si>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</si>
  <si>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</si>
  <si>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</si>
  <si>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</si>
  <si>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</si>
  <si>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</si>
  <si>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</si>
  <si>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</si>
  <si>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</si>
  <si>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</si>
  <si>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</si>
  <si>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</si>
  <si>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</si>
  <si>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</si>
  <si>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</si>
  <si>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</si>
  <si>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</si>
  <si>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</si>
  <si>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</si>
  <si>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</si>
  <si>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</si>
  <si>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</si>
  <si>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</si>
  <si>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</si>
  <si>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</si>
  <si>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</si>
  <si>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</si>
  <si>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</si>
  <si>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</si>
  <si>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</si>
  <si>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</si>
  <si>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</si>
  <si>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</si>
  <si>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</si>
  <si>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</si>
  <si>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</si>
  <si>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</si>
  <si>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</si>
  <si>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</si>
  <si>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</si>
  <si>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</si>
  <si>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</si>
  <si>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</si>
  <si>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</si>
  <si>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</si>
  <si>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</si>
  <si>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</si>
  <si>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</si>
  <si>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</si>
  <si>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</si>
  <si>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</si>
  <si>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</si>
  <si>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</si>
  <si>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</si>
  <si>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</si>
  <si>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</si>
  <si>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</si>
  <si>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</si>
  <si>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</si>
  <si>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</si>
  <si>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</si>
  <si>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</si>
  <si>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</si>
  <si>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</si>
  <si>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</si>
  <si>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</si>
  <si>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</si>
  <si>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</si>
  <si>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</si>
  <si>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</si>
  <si>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</si>
  <si>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</si>
  <si>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</si>
  <si>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</si>
  <si>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</si>
  <si>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</si>
  <si>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</si>
  <si>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</si>
  <si>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</si>
  <si>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</si>
  <si>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</si>
  <si>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</si>
  <si>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</si>
  <si>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</si>
  <si>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</si>
  <si>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</si>
  <si>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</si>
  <si>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</si>
  <si>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</si>
  <si>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</si>
  <si>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</si>
  <si>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</si>
  <si>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</si>
  <si>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</si>
  <si>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</si>
  <si>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</si>
  <si>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</si>
  <si>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</si>
  <si>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</si>
  <si>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</si>
  <si>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</si>
  <si>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</si>
  <si>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</si>
  <si>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</si>
  <si>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</si>
  <si>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</si>
  <si>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</si>
  <si>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</si>
  <si>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</si>
  <si>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</si>
  <si>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</si>
  <si>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</si>
  <si>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</si>
  <si>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</si>
  <si>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</si>
  <si>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</si>
  <si>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</si>
  <si>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</si>
  <si>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</si>
  <si>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</si>
  <si>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</si>
  <si>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</si>
  <si>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</si>
  <si>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</si>
  <si>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</si>
  <si>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</si>
  <si>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</si>
  <si>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</si>
  <si>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</si>
  <si>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</si>
  <si>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</si>
  <si>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</si>
  <si>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</si>
  <si>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</si>
  <si>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</si>
  <si>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</si>
  <si>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</si>
  <si>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</si>
  <si>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</si>
  <si>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</si>
  <si>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</si>
  <si>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</si>
  <si>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</si>
  <si>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</si>
  <si>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</si>
  <si>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</si>
  <si>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</si>
  <si>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</si>
  <si>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</si>
  <si>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</si>
  <si>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</si>
  <si>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</si>
  <si>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</si>
  <si>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</si>
  <si>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</si>
  <si>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</si>
  <si>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</si>
  <si>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</si>
  <si>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</si>
  <si>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</si>
  <si>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</si>
  <si>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</si>
  <si>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</si>
  <si>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</si>
  <si>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</si>
  <si>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</si>
  <si>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</si>
  <si>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</si>
  <si>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</si>
  <si>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</si>
  <si>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</si>
  <si>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</si>
  <si>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</si>
  <si>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</si>
  <si>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</si>
  <si>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</si>
  <si>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</si>
  <si>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</si>
  <si>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</si>
  <si>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</si>
  <si>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</si>
  <si>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</si>
  <si>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</si>
  <si>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</si>
  <si>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</si>
  <si>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</si>
  <si>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</si>
  <si>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</si>
  <si>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</si>
  <si>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</si>
  <si>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</si>
  <si>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</si>
  <si>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</si>
  <si>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</si>
  <si>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</si>
  <si>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</si>
  <si>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</si>
  <si>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</si>
  <si>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</si>
  <si>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</si>
  <si>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</si>
  <si>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</si>
  <si>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</si>
  <si>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</si>
  <si>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</si>
  <si>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</si>
  <si>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</si>
  <si>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</si>
  <si>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</si>
  <si>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</si>
  <si>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</si>
  <si>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</si>
  <si>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</si>
  <si>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</si>
  <si>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</si>
  <si>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</si>
  <si>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</si>
  <si>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</si>
  <si>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</si>
  <si>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</si>
  <si>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</si>
  <si>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</si>
  <si>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</si>
  <si>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</si>
  <si>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</si>
  <si>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</si>
  <si>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</si>
  <si>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</si>
  <si>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吴佩娟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</si>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</sst>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4" borderId="13" applyNumberFormat="0" applyFon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33" borderId="12" applyNumberFormat="0" applyAlignment="0" applyProtection="0">
      <alignment vertical="center"/>
    </xf>
    <xf numFmtId="0" fontId="45" fillId="33" borderId="7" applyNumberFormat="0" applyAlignment="0" applyProtection="0">
      <alignment vertical="center"/>
    </xf>
    <xf numFmtId="0" fontId="35" fillId="26" borderId="8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8" customWidth="1"/>
    <col min="26" max="26" width="10.625" style="198" customWidth="1"/>
    <col min="27" max="27" width="7.125" style="198" customWidth="1"/>
    <col min="28" max="28" width="7.625" style="198" customWidth="1"/>
    <col min="29" max="30" width="10" style="198" customWidth="1"/>
    <col min="31" max="31" width="8.625" style="199" customWidth="1"/>
    <col min="32" max="32" width="8.25" style="199" customWidth="1"/>
    <col min="33" max="33" width="8.25" style="200" customWidth="1"/>
    <col min="34" max="34" width="8.375" style="200" customWidth="1"/>
    <col min="35" max="35" width="6" style="122" customWidth="1"/>
    <col min="36" max="16383" width="9" style="201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2"/>
      <c r="I1" s="202" t="s">
        <v>1</v>
      </c>
      <c r="J1" s="203"/>
      <c r="K1" s="203"/>
      <c r="L1" s="204"/>
      <c r="M1" s="205"/>
      <c r="N1" s="206" t="s">
        <v>2</v>
      </c>
      <c r="O1" s="207"/>
      <c r="P1" s="207"/>
      <c r="Q1" s="208"/>
      <c r="R1" s="94" t="s">
        <v>3</v>
      </c>
      <c r="S1" s="94"/>
      <c r="T1" s="94"/>
      <c r="U1" s="94"/>
      <c r="V1" s="94"/>
      <c r="W1" s="94"/>
      <c r="X1" s="94"/>
      <c r="Y1" s="209" t="s">
        <v>4</v>
      </c>
      <c r="Z1" s="210"/>
      <c r="AA1" s="211" t="s">
        <v>5</v>
      </c>
      <c r="AB1" s="211"/>
      <c r="AC1" s="212" t="s">
        <v>6</v>
      </c>
      <c r="AD1" s="212"/>
      <c r="AE1" s="213" t="s">
        <v>7</v>
      </c>
      <c r="AF1" s="214"/>
      <c r="AG1" s="214"/>
      <c r="AH1" s="221"/>
      <c r="AI1" s="222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5" t="s">
        <v>16</v>
      </c>
      <c r="Z2" s="215" t="s">
        <v>18</v>
      </c>
      <c r="AA2" s="216" t="s">
        <v>16</v>
      </c>
      <c r="AB2" s="216" t="s">
        <v>18</v>
      </c>
      <c r="AC2" s="215" t="s">
        <v>16</v>
      </c>
      <c r="AD2" s="215" t="s">
        <v>18</v>
      </c>
      <c r="AE2" s="217" t="s">
        <v>28</v>
      </c>
      <c r="AF2" s="217" t="s">
        <v>29</v>
      </c>
      <c r="AG2" s="57" t="s">
        <v>30</v>
      </c>
      <c r="AH2" s="57" t="s">
        <v>31</v>
      </c>
      <c r="AI2" s="223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8">
        <f>AC3/I3</f>
        <v>2.81366583333333</v>
      </c>
      <c r="AF3" s="218">
        <f>AD3/K3</f>
        <v>1.58783211424591</v>
      </c>
      <c r="AG3" s="224">
        <f>AC3/N3</f>
        <v>2.44666594202899</v>
      </c>
      <c r="AH3" s="224">
        <f>AD3/P3</f>
        <v>1.49845969662573</v>
      </c>
      <c r="AI3" s="185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8">
        <f t="shared" ref="AE4:AE35" si="8">AC4/I4</f>
        <v>1.33257735113031</v>
      </c>
      <c r="AF4" s="218">
        <f t="shared" ref="AF4:AF35" si="9">AD4/K4</f>
        <v>1.65456524972285</v>
      </c>
      <c r="AG4" s="224">
        <f t="shared" ref="AG4:AG35" si="10">AC4/N4</f>
        <v>1.15876291402636</v>
      </c>
      <c r="AH4" s="224">
        <f t="shared" ref="AH4:AH35" si="11">AD4/P4</f>
        <v>1.56143670347961</v>
      </c>
      <c r="AI4" s="185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8">
        <f t="shared" si="8"/>
        <v>1.9344225</v>
      </c>
      <c r="AF5" s="218">
        <f t="shared" si="9"/>
        <v>1.48336775625083</v>
      </c>
      <c r="AG5" s="224">
        <f t="shared" si="10"/>
        <v>1.68210652173913</v>
      </c>
      <c r="AH5" s="224">
        <f t="shared" si="11"/>
        <v>1.39987519969745</v>
      </c>
      <c r="AI5" s="185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8">
        <f t="shared" si="8"/>
        <v>1.04984675675676</v>
      </c>
      <c r="AF6" s="218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5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8">
        <f t="shared" si="8"/>
        <v>1.53138425925926</v>
      </c>
      <c r="AF7" s="218">
        <f t="shared" si="9"/>
        <v>1.35720581391056</v>
      </c>
      <c r="AG7" s="224">
        <f t="shared" si="10"/>
        <v>1.3316384863124</v>
      </c>
      <c r="AH7" s="224">
        <f t="shared" si="11"/>
        <v>1.28081438454653</v>
      </c>
      <c r="AI7" s="185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8">
        <f t="shared" si="8"/>
        <v>1.65906812169312</v>
      </c>
      <c r="AF8" s="218">
        <f t="shared" si="9"/>
        <v>2.57236059867938</v>
      </c>
      <c r="AG8" s="224">
        <f t="shared" si="10"/>
        <v>1.44266793190706</v>
      </c>
      <c r="AH8" s="224">
        <f t="shared" si="11"/>
        <v>2.34860248447205</v>
      </c>
      <c r="AI8" s="185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8">
        <f t="shared" si="8"/>
        <v>1.50114875</v>
      </c>
      <c r="AF9" s="218">
        <f t="shared" si="9"/>
        <v>1.21679803444786</v>
      </c>
      <c r="AG9" s="224">
        <f t="shared" si="10"/>
        <v>1.30534673913043</v>
      </c>
      <c r="AH9" s="224">
        <f t="shared" si="11"/>
        <v>1.14830957076306</v>
      </c>
      <c r="AI9" s="185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8">
        <f t="shared" si="8"/>
        <v>1.39072022727273</v>
      </c>
      <c r="AF10" s="218">
        <f t="shared" si="9"/>
        <v>1.14046955155263</v>
      </c>
      <c r="AG10" s="224">
        <f t="shared" si="10"/>
        <v>1.20932193675889</v>
      </c>
      <c r="AH10" s="224">
        <f t="shared" si="11"/>
        <v>1.07627729839817</v>
      </c>
      <c r="AI10" s="185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8">
        <f t="shared" si="8"/>
        <v>1.420548</v>
      </c>
      <c r="AF11" s="218">
        <f t="shared" si="9"/>
        <v>1.35357836050273</v>
      </c>
      <c r="AG11" s="224">
        <f t="shared" si="10"/>
        <v>1.23525913043478</v>
      </c>
      <c r="AH11" s="224">
        <f t="shared" si="11"/>
        <v>1.27739110529412</v>
      </c>
      <c r="AI11" s="185">
        <v>500</v>
      </c>
    </row>
    <row r="12" s="196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8">
        <f t="shared" si="8"/>
        <v>1.37262681818182</v>
      </c>
      <c r="AF12" s="218">
        <f t="shared" si="9"/>
        <v>1.53470352170352</v>
      </c>
      <c r="AG12" s="224">
        <f t="shared" si="10"/>
        <v>1.19201802631579</v>
      </c>
      <c r="AH12" s="224">
        <f t="shared" si="11"/>
        <v>1.45036609907121</v>
      </c>
      <c r="AI12" s="220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8">
        <f t="shared" si="8"/>
        <v>1.05233796153291</v>
      </c>
      <c r="AF13" s="218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5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8">
        <f t="shared" si="8"/>
        <v>1.32523182303154</v>
      </c>
      <c r="AF14" s="218">
        <f t="shared" si="9"/>
        <v>1.01962401167754</v>
      </c>
      <c r="AG14" s="224">
        <f t="shared" si="10"/>
        <v>1.15237549828829</v>
      </c>
      <c r="AH14" s="61">
        <f t="shared" si="11"/>
        <v>0.962233647690302</v>
      </c>
      <c r="AI14" s="185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8">
        <f t="shared" si="8"/>
        <v>1.0137802757724</v>
      </c>
      <c r="AF15" s="219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5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8">
        <f t="shared" si="8"/>
        <v>1.28875506329114</v>
      </c>
      <c r="AF16" s="218">
        <f t="shared" si="9"/>
        <v>1.31405969367053</v>
      </c>
      <c r="AG16" s="224">
        <f t="shared" si="10"/>
        <v>1.1206565767749</v>
      </c>
      <c r="AH16" s="224">
        <f t="shared" si="11"/>
        <v>1.15854464777105</v>
      </c>
      <c r="AI16" s="185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8">
        <f t="shared" si="8"/>
        <v>1.16278488033071</v>
      </c>
      <c r="AF17" s="219">
        <f t="shared" si="9"/>
        <v>0.909035272746735</v>
      </c>
      <c r="AG17" s="224">
        <f t="shared" si="10"/>
        <v>1.01111728724409</v>
      </c>
      <c r="AH17" s="61">
        <f t="shared" si="11"/>
        <v>0.857869485571575</v>
      </c>
      <c r="AI17" s="185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8">
        <f t="shared" si="8"/>
        <v>1.23860581081081</v>
      </c>
      <c r="AF18" s="218">
        <f t="shared" si="9"/>
        <v>1.12442331761767</v>
      </c>
      <c r="AG18" s="224">
        <f t="shared" si="10"/>
        <v>1.07704853113984</v>
      </c>
      <c r="AH18" s="224">
        <f t="shared" si="11"/>
        <v>1.06113423974704</v>
      </c>
      <c r="AI18" s="185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20">
        <v>8386</v>
      </c>
      <c r="AB19" s="220">
        <v>738.05</v>
      </c>
      <c r="AC19" s="139">
        <f t="shared" si="6"/>
        <v>114440.43</v>
      </c>
      <c r="AD19" s="139">
        <f t="shared" si="7"/>
        <v>25391.08</v>
      </c>
      <c r="AE19" s="218">
        <f t="shared" si="8"/>
        <v>1.1444043</v>
      </c>
      <c r="AF19" s="219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5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8">
        <f t="shared" si="8"/>
        <v>1.13817467859369</v>
      </c>
      <c r="AF20" s="219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5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8">
        <f t="shared" si="8"/>
        <v>1.21413193341108</v>
      </c>
      <c r="AF21" s="218">
        <f t="shared" si="9"/>
        <v>1.13078583103801</v>
      </c>
      <c r="AG21" s="224">
        <f t="shared" si="10"/>
        <v>1.05576689861833</v>
      </c>
      <c r="AH21" s="224">
        <f t="shared" si="11"/>
        <v>1.06713863394218</v>
      </c>
      <c r="AI21" s="185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8">
        <f t="shared" si="8"/>
        <v>1.15262892857143</v>
      </c>
      <c r="AF22" s="218">
        <f t="shared" si="9"/>
        <v>1.03239459782013</v>
      </c>
      <c r="AG22" s="224">
        <f t="shared" si="10"/>
        <v>1.04716450356911</v>
      </c>
      <c r="AH22" s="224">
        <f t="shared" si="11"/>
        <v>1.00275957170668</v>
      </c>
      <c r="AI22" s="185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8">
        <f t="shared" si="8"/>
        <v>1.19238505868079</v>
      </c>
      <c r="AF23" s="219">
        <f t="shared" si="9"/>
        <v>0.971283360287376</v>
      </c>
      <c r="AG23" s="224">
        <f t="shared" si="10"/>
        <v>1.0368565727659</v>
      </c>
      <c r="AH23" s="61">
        <f t="shared" si="11"/>
        <v>0.916613889047743</v>
      </c>
      <c r="AI23" s="185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8">
        <f t="shared" si="8"/>
        <v>1.19136382392655</v>
      </c>
      <c r="AF24" s="218">
        <f t="shared" si="9"/>
        <v>1.00715751574036</v>
      </c>
      <c r="AG24" s="224">
        <f t="shared" si="10"/>
        <v>1.03596854254483</v>
      </c>
      <c r="AH24" s="61">
        <f t="shared" si="11"/>
        <v>0.95046883858207</v>
      </c>
      <c r="AI24" s="185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8">
        <f t="shared" si="8"/>
        <v>1.06706641395722</v>
      </c>
      <c r="AF25" s="219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5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8">
        <f t="shared" si="8"/>
        <v>1.17674929029843</v>
      </c>
      <c r="AF26" s="218">
        <f t="shared" si="9"/>
        <v>1.06134701533893</v>
      </c>
      <c r="AG26" s="224">
        <f t="shared" si="10"/>
        <v>1.02326025243341</v>
      </c>
      <c r="AH26" s="224">
        <f t="shared" si="11"/>
        <v>1.00160823827064</v>
      </c>
      <c r="AI26" s="185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9">
        <f t="shared" si="8"/>
        <v>0.927208600984448</v>
      </c>
      <c r="AF27" s="219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5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8">
        <f t="shared" si="8"/>
        <v>1.17355426470588</v>
      </c>
      <c r="AF28" s="218">
        <f t="shared" si="9"/>
        <v>1.01508580532624</v>
      </c>
      <c r="AG28" s="224">
        <f t="shared" si="10"/>
        <v>1.02048196930946</v>
      </c>
      <c r="AH28" s="61">
        <f t="shared" si="11"/>
        <v>0.957950877962077</v>
      </c>
      <c r="AI28" s="185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8">
        <f t="shared" si="8"/>
        <v>1.1603782151493</v>
      </c>
      <c r="AF29" s="218">
        <f t="shared" si="9"/>
        <v>1.15800102327248</v>
      </c>
      <c r="AG29" s="224">
        <f t="shared" si="10"/>
        <v>1.00902453491243</v>
      </c>
      <c r="AH29" s="224">
        <f t="shared" si="11"/>
        <v>1.09282199702155</v>
      </c>
      <c r="AI29" s="185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8">
        <f t="shared" si="8"/>
        <v>1.14037852941176</v>
      </c>
      <c r="AF30" s="218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5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8">
        <f t="shared" si="8"/>
        <v>1.10938625067391</v>
      </c>
      <c r="AF31" s="219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5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8">
        <f t="shared" si="8"/>
        <v>1.15310119047619</v>
      </c>
      <c r="AF32" s="219">
        <f t="shared" si="9"/>
        <v>0.889523171861595</v>
      </c>
      <c r="AG32" s="224">
        <f t="shared" si="10"/>
        <v>1.0026966873706</v>
      </c>
      <c r="AH32" s="61">
        <f t="shared" si="11"/>
        <v>0.79916896710375</v>
      </c>
      <c r="AI32" s="185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8">
        <f t="shared" si="8"/>
        <v>1.14776978853483</v>
      </c>
      <c r="AF33" s="219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5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8">
        <f t="shared" si="8"/>
        <v>1.13641386109094</v>
      </c>
      <c r="AF34" s="218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5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8">
        <f t="shared" si="8"/>
        <v>1.13515192898848</v>
      </c>
      <c r="AF35" s="218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5">
        <v>400</v>
      </c>
    </row>
    <row r="36" s="196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8">
        <f t="shared" ref="AE36:AE67" si="14">AC36/I36</f>
        <v>1.12734303872833</v>
      </c>
      <c r="AF36" s="219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20"/>
    </row>
    <row r="37" s="196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8">
        <f t="shared" si="14"/>
        <v>1.114366</v>
      </c>
      <c r="AF37" s="218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20">
        <v>300</v>
      </c>
    </row>
    <row r="38" s="196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8">
        <f t="shared" si="14"/>
        <v>1.07835711323574</v>
      </c>
      <c r="AF38" s="218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20">
        <v>300</v>
      </c>
    </row>
    <row r="39" s="196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8">
        <f t="shared" si="14"/>
        <v>1.10833666666667</v>
      </c>
      <c r="AF39" s="218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20">
        <v>300</v>
      </c>
    </row>
    <row r="40" s="196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8">
        <f t="shared" si="14"/>
        <v>1.10365646152633</v>
      </c>
      <c r="AF40" s="219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20"/>
    </row>
    <row r="41" s="196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8">
        <f t="shared" si="14"/>
        <v>1.10293364452882</v>
      </c>
      <c r="AF41" s="219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20"/>
    </row>
    <row r="42" s="196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8">
        <f t="shared" si="14"/>
        <v>1.09752680682016</v>
      </c>
      <c r="AF42" s="218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20">
        <v>400</v>
      </c>
    </row>
    <row r="43" s="196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8">
        <f t="shared" si="14"/>
        <v>1.08952826514862</v>
      </c>
      <c r="AF43" s="219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20"/>
    </row>
    <row r="44" s="196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8">
        <f t="shared" si="14"/>
        <v>1.08851891555517</v>
      </c>
      <c r="AF44" s="219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20"/>
    </row>
    <row r="45" s="196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8">
        <f t="shared" si="14"/>
        <v>1.03605155515511</v>
      </c>
      <c r="AF45" s="219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20"/>
    </row>
    <row r="46" s="196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8">
        <f t="shared" si="14"/>
        <v>1.08232833147828</v>
      </c>
      <c r="AF46" s="218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20">
        <v>400</v>
      </c>
    </row>
    <row r="47" s="196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8">
        <f t="shared" si="14"/>
        <v>1.05203750735937</v>
      </c>
      <c r="AF47" s="219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20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8">
        <f t="shared" si="14"/>
        <v>1.03585649156458</v>
      </c>
      <c r="AF48" s="218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5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9">
        <f t="shared" si="14"/>
        <v>0.812248514512855</v>
      </c>
      <c r="AF49" s="219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5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9">
        <f t="shared" si="14"/>
        <v>0.835283441176471</v>
      </c>
      <c r="AF50" s="219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5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8">
        <f t="shared" si="14"/>
        <v>1.07309504911484</v>
      </c>
      <c r="AF51" s="218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5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8">
        <f t="shared" si="14"/>
        <v>1.06524069795297</v>
      </c>
      <c r="AF52" s="218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5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8">
        <f t="shared" si="14"/>
        <v>1.06052774936141</v>
      </c>
      <c r="AF53" s="219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5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8">
        <f t="shared" si="14"/>
        <v>1.05936162173838</v>
      </c>
      <c r="AF54" s="219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5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8">
        <f t="shared" si="14"/>
        <v>1.05502159894418</v>
      </c>
      <c r="AF55" s="219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5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8">
        <f t="shared" si="14"/>
        <v>1.05132833191774</v>
      </c>
      <c r="AF56" s="219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5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9">
        <f t="shared" si="14"/>
        <v>0.983866604881357</v>
      </c>
      <c r="AF57" s="219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5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8">
        <f t="shared" si="14"/>
        <v>1.02970040637334</v>
      </c>
      <c r="AF58" s="219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5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20">
        <v>8834</v>
      </c>
      <c r="AB59" s="220">
        <v>2872.1</v>
      </c>
      <c r="AC59" s="139">
        <f t="shared" si="12"/>
        <v>37500.28</v>
      </c>
      <c r="AD59" s="139">
        <f t="shared" si="13"/>
        <v>10016.98</v>
      </c>
      <c r="AE59" s="219">
        <f t="shared" si="14"/>
        <v>0.838528517603505</v>
      </c>
      <c r="AF59" s="219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5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8">
        <f t="shared" si="14"/>
        <v>1.03317738737884</v>
      </c>
      <c r="AF60" s="218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5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8">
        <f t="shared" si="14"/>
        <v>1.0255055</v>
      </c>
      <c r="AF61" s="219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5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8">
        <f t="shared" si="14"/>
        <v>1.02241974814042</v>
      </c>
      <c r="AF62" s="219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5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8">
        <f t="shared" si="14"/>
        <v>1.02229865384615</v>
      </c>
      <c r="AF63" s="218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5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8">
        <f t="shared" si="14"/>
        <v>1.02088329271712</v>
      </c>
      <c r="AF64" s="219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5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8">
        <f t="shared" si="14"/>
        <v>1.0108746225435</v>
      </c>
      <c r="AF65" s="219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5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8">
        <f t="shared" si="14"/>
        <v>1.00551454545455</v>
      </c>
      <c r="AF66" s="218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5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9">
        <f t="shared" si="14"/>
        <v>0.944278817450489</v>
      </c>
      <c r="AF67" s="219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5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9">
        <f t="shared" ref="AE68:AE99" si="26">AC68/I68</f>
        <v>0.993510486644452</v>
      </c>
      <c r="AF68" s="219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5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9">
        <f t="shared" si="26"/>
        <v>0.984877984019786</v>
      </c>
      <c r="AF69" s="219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5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9">
        <f t="shared" si="26"/>
        <v>0.974262961248068</v>
      </c>
      <c r="AF70" s="219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5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9">
        <f t="shared" si="26"/>
        <v>0.971954272419257</v>
      </c>
      <c r="AF71" s="219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5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9">
        <f t="shared" si="26"/>
        <v>0.95943214875074</v>
      </c>
      <c r="AF72" s="219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5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9">
        <f t="shared" si="26"/>
        <v>0.959378923336018</v>
      </c>
      <c r="AF73" s="219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5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9">
        <f t="shared" si="26"/>
        <v>0.9489465</v>
      </c>
      <c r="AF74" s="219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5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9">
        <f t="shared" si="26"/>
        <v>0.945828854198335</v>
      </c>
      <c r="AF75" s="219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5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9">
        <f t="shared" si="26"/>
        <v>0.943596800826666</v>
      </c>
      <c r="AF76" s="219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5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9">
        <f t="shared" si="26"/>
        <v>0.913241574226666</v>
      </c>
      <c r="AF77" s="219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5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9">
        <f t="shared" si="26"/>
        <v>0.759184751304533</v>
      </c>
      <c r="AF78" s="219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5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9">
        <f t="shared" si="26"/>
        <v>0.92936454605936</v>
      </c>
      <c r="AF79" s="219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5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9">
        <f t="shared" si="26"/>
        <v>0.928742859369838</v>
      </c>
      <c r="AF80" s="219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5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9">
        <f t="shared" si="26"/>
        <v>0.926593391102382</v>
      </c>
      <c r="AF81" s="219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5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9">
        <f t="shared" si="26"/>
        <v>0.924858918918919</v>
      </c>
      <c r="AF82" s="219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5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9">
        <f t="shared" si="26"/>
        <v>0.911870118211796</v>
      </c>
      <c r="AF83" s="219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5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9">
        <f t="shared" si="26"/>
        <v>0.910451893604962</v>
      </c>
      <c r="AF84" s="219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5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9">
        <f t="shared" si="26"/>
        <v>0.897511579684901</v>
      </c>
      <c r="AF85" s="219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5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9">
        <f t="shared" si="26"/>
        <v>0.896982673191943</v>
      </c>
      <c r="AF86" s="219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5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9">
        <f t="shared" si="26"/>
        <v>0.896676515151515</v>
      </c>
      <c r="AF87" s="219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5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9">
        <f t="shared" si="26"/>
        <v>0.886283549698416</v>
      </c>
      <c r="AF88" s="219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5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9">
        <f t="shared" si="26"/>
        <v>0.84603595465011</v>
      </c>
      <c r="AF89" s="219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5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9">
        <f t="shared" si="26"/>
        <v>0.880074875575894</v>
      </c>
      <c r="AF90" s="219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5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9">
        <f t="shared" si="26"/>
        <v>0.879502905913439</v>
      </c>
      <c r="AF91" s="219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5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9">
        <f t="shared" si="26"/>
        <v>0.876698365217458</v>
      </c>
      <c r="AF92" s="219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5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9">
        <f t="shared" si="26"/>
        <v>0.826759166666667</v>
      </c>
      <c r="AF93" s="219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5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9">
        <f t="shared" si="26"/>
        <v>0.87224582475542</v>
      </c>
      <c r="AF94" s="219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5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9">
        <f t="shared" si="26"/>
        <v>0.862937455545357</v>
      </c>
      <c r="AF95" s="219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5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9">
        <f t="shared" si="26"/>
        <v>0.858852124241667</v>
      </c>
      <c r="AF96" s="219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5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9">
        <f t="shared" si="26"/>
        <v>0.831584787368521</v>
      </c>
      <c r="AF97" s="219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5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9">
        <f t="shared" si="26"/>
        <v>0.856226380484825</v>
      </c>
      <c r="AF98" s="219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5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9">
        <f t="shared" si="26"/>
        <v>0.852743784561789</v>
      </c>
      <c r="AF99" s="219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5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9">
        <f t="shared" ref="AE100:AE128" si="32">AC100/I100</f>
        <v>0.843552979865361</v>
      </c>
      <c r="AF100" s="219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5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9">
        <f t="shared" si="32"/>
        <v>0.836689476165361</v>
      </c>
      <c r="AF101" s="219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5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9">
        <f t="shared" si="32"/>
        <v>0.833706729183836</v>
      </c>
      <c r="AF102" s="219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5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9">
        <f t="shared" si="32"/>
        <v>0.807415079554799</v>
      </c>
      <c r="AF103" s="219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5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9">
        <f t="shared" si="32"/>
        <v>0.801495614920189</v>
      </c>
      <c r="AF104" s="219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5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9">
        <f t="shared" si="32"/>
        <v>0.799629640246676</v>
      </c>
      <c r="AF105" s="219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5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9">
        <f t="shared" si="32"/>
        <v>0.793796963361144</v>
      </c>
      <c r="AF106" s="219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5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9">
        <f t="shared" si="32"/>
        <v>0.788696612934753</v>
      </c>
      <c r="AF107" s="219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5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9">
        <f t="shared" si="32"/>
        <v>0.778849320685185</v>
      </c>
      <c r="AF108" s="219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5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9">
        <f t="shared" si="32"/>
        <v>0.772964230769231</v>
      </c>
      <c r="AF109" s="219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5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9">
        <f t="shared" si="32"/>
        <v>0.76339375</v>
      </c>
      <c r="AF110" s="219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5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9">
        <f t="shared" si="32"/>
        <v>0.76147294091162</v>
      </c>
      <c r="AF111" s="219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5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9">
        <f t="shared" si="32"/>
        <v>0.754018459843677</v>
      </c>
      <c r="AF112" s="219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5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9">
        <f t="shared" si="32"/>
        <v>0.741087115970335</v>
      </c>
      <c r="AF113" s="219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5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9">
        <f t="shared" si="32"/>
        <v>0.737573857385202</v>
      </c>
      <c r="AF114" s="219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5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9">
        <f t="shared" si="32"/>
        <v>0.729980438005636</v>
      </c>
      <c r="AF115" s="219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5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9">
        <f t="shared" si="32"/>
        <v>0.72364408376647</v>
      </c>
      <c r="AF116" s="219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5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9">
        <f t="shared" si="32"/>
        <v>0.68478828125</v>
      </c>
      <c r="AF117" s="219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5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9">
        <f t="shared" si="32"/>
        <v>0.687940855419868</v>
      </c>
      <c r="AF118" s="219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5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9">
        <f t="shared" si="32"/>
        <v>0.683634657194847</v>
      </c>
      <c r="AF119" s="219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5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9">
        <f t="shared" si="32"/>
        <v>0.672419748525283</v>
      </c>
      <c r="AF120" s="219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5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9">
        <f t="shared" si="32"/>
        <v>0.666476956588508</v>
      </c>
      <c r="AF121" s="219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5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9">
        <f t="shared" si="32"/>
        <v>0.649027</v>
      </c>
      <c r="AF122" s="219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5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9">
        <f t="shared" si="32"/>
        <v>0.625200516536028</v>
      </c>
      <c r="AF123" s="219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5"/>
    </row>
    <row r="124" s="196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9">
        <f t="shared" si="32"/>
        <v>0.595016937499165</v>
      </c>
      <c r="AF124" s="219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20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9">
        <f t="shared" si="32"/>
        <v>0.588998864865784</v>
      </c>
      <c r="AF125" s="219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5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9">
        <f t="shared" si="32"/>
        <v>0.588396181518709</v>
      </c>
      <c r="AF126" s="219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5"/>
    </row>
    <row r="127" s="197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5">
        <v>33</v>
      </c>
      <c r="G127" s="226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9">
        <f t="shared" si="32"/>
        <v>0.572491471166985</v>
      </c>
      <c r="AF127" s="219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5"/>
    </row>
    <row r="128" spans="1:35">
      <c r="A128" s="38"/>
      <c r="B128" s="180"/>
      <c r="C128" s="181"/>
      <c r="D128" s="181"/>
      <c r="E128" s="38"/>
      <c r="F128" s="180"/>
      <c r="G128" s="180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9">
        <f t="shared" si="32"/>
        <v>0.988183275456387</v>
      </c>
      <c r="AF128" s="219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5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3"/>
      <c r="AD1" s="164"/>
      <c r="AE1" s="134">
        <v>44037</v>
      </c>
      <c r="AF1" s="1"/>
      <c r="AG1" s="145"/>
      <c r="AH1" s="145"/>
      <c r="AI1" s="141" t="s">
        <v>171</v>
      </c>
      <c r="AJ1" s="141"/>
      <c r="AK1" s="142"/>
      <c r="AL1" s="163"/>
      <c r="AN1" s="134">
        <v>44038</v>
      </c>
      <c r="AO1" s="1"/>
      <c r="AP1" s="145"/>
      <c r="AQ1" s="145"/>
      <c r="AR1" s="141" t="s">
        <v>172</v>
      </c>
      <c r="AS1" s="141"/>
      <c r="AT1" s="142"/>
      <c r="AU1" s="163"/>
      <c r="AW1" s="1" t="s">
        <v>173</v>
      </c>
      <c r="AX1" s="1"/>
      <c r="AY1" s="176"/>
      <c r="AZ1" s="176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148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5" t="s">
        <v>178</v>
      </c>
      <c r="AD2" s="164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5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5" t="s">
        <v>178</v>
      </c>
      <c r="AW2" s="1" t="s">
        <v>179</v>
      </c>
      <c r="AX2" s="1" t="s">
        <v>180</v>
      </c>
      <c r="AY2" s="176" t="s">
        <v>181</v>
      </c>
      <c r="AZ2" s="176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9">
        <f t="shared" ref="Q3:Q66" si="4">M3/G3</f>
        <v>1.24610454545455</v>
      </c>
      <c r="R3" s="150">
        <v>200</v>
      </c>
      <c r="S3" s="151"/>
      <c r="T3" s="152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6">
        <f t="shared" ref="Z3:Z66" si="7">V3/G3</f>
        <v>1.44316181818182</v>
      </c>
      <c r="AA3" s="161">
        <v>200</v>
      </c>
      <c r="AB3" s="151">
        <v>200</v>
      </c>
      <c r="AC3" s="167" t="s">
        <v>185</v>
      </c>
      <c r="AD3" s="164" t="s">
        <v>184</v>
      </c>
      <c r="AE3" s="4">
        <v>52384.15</v>
      </c>
      <c r="AF3" s="4">
        <v>11065.59</v>
      </c>
      <c r="AG3" s="170">
        <f t="shared" ref="AG3:AG66" si="8">AF3/AE3</f>
        <v>0.211239277529558</v>
      </c>
      <c r="AH3" s="170">
        <f t="shared" ref="AH3:AH66" si="9">AE3/J3</f>
        <v>1.37853026315789</v>
      </c>
      <c r="AI3" s="166">
        <f t="shared" ref="AI3:AI66" si="10">AE3/G3</f>
        <v>1.58739848484849</v>
      </c>
      <c r="AJ3" s="161">
        <v>200</v>
      </c>
      <c r="AK3" s="151">
        <v>200</v>
      </c>
      <c r="AL3" s="171" t="s">
        <v>186</v>
      </c>
      <c r="AM3" t="s">
        <v>184</v>
      </c>
      <c r="AN3" s="4">
        <v>39948.3</v>
      </c>
      <c r="AO3" s="4">
        <v>8575.13</v>
      </c>
      <c r="AP3" s="170">
        <f t="shared" ref="AP3:AP66" si="11">AO3/AN3</f>
        <v>0.214655692482534</v>
      </c>
      <c r="AQ3" s="170">
        <f t="shared" ref="AQ3:AQ66" si="12">AN3/J3</f>
        <v>1.05127105263158</v>
      </c>
      <c r="AR3" s="166">
        <f t="shared" ref="AR3:AR66" si="13">AN3/G3</f>
        <v>1.21055454545455</v>
      </c>
      <c r="AS3" s="161">
        <v>200</v>
      </c>
      <c r="AT3" s="151">
        <v>200</v>
      </c>
      <c r="AU3" s="171" t="s">
        <v>187</v>
      </c>
      <c r="AV3" t="s">
        <v>184</v>
      </c>
      <c r="AW3" s="4">
        <f>F3*4</f>
        <v>800</v>
      </c>
      <c r="AX3" s="4">
        <f>R3+AA3+AJ3+AS3</f>
        <v>800</v>
      </c>
      <c r="AY3" s="177">
        <f>S3+AB3+AK3+AT3</f>
        <v>600</v>
      </c>
      <c r="AZ3" s="177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3">
        <f t="shared" si="4"/>
        <v>1.30346823529412</v>
      </c>
      <c r="R4" s="154">
        <v>200</v>
      </c>
      <c r="S4" s="151">
        <v>200</v>
      </c>
      <c r="T4" s="152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7"/>
      <c r="AD4" s="164" t="s">
        <v>184</v>
      </c>
      <c r="AE4" s="4">
        <v>26535.86</v>
      </c>
      <c r="AF4" s="4">
        <v>6816.64</v>
      </c>
      <c r="AG4" s="170">
        <f t="shared" si="8"/>
        <v>0.256884080636542</v>
      </c>
      <c r="AH4" s="170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1"/>
      <c r="AM4" t="s">
        <v>184</v>
      </c>
      <c r="AN4" s="4">
        <v>13643.15</v>
      </c>
      <c r="AO4" s="4">
        <v>3930.69</v>
      </c>
      <c r="AP4" s="170">
        <f t="shared" si="11"/>
        <v>0.288107218640856</v>
      </c>
      <c r="AQ4" s="170">
        <f t="shared" si="12"/>
        <v>0.697859335038363</v>
      </c>
      <c r="AR4" s="173">
        <f t="shared" si="13"/>
        <v>0.802538235294118</v>
      </c>
      <c r="AS4" s="83">
        <v>0</v>
      </c>
      <c r="AT4" s="139"/>
      <c r="AU4" s="171"/>
      <c r="AW4" s="4">
        <f t="shared" ref="AW4:AW35" si="14">F4*4</f>
        <v>800</v>
      </c>
      <c r="AX4" s="4">
        <f t="shared" ref="AX4:AX35" si="15">R4+AA4+AJ4+AS4</f>
        <v>600</v>
      </c>
      <c r="AY4" s="177">
        <f t="shared" ref="AY4:AY35" si="16">S4+AB4+AK4+AT4</f>
        <v>200</v>
      </c>
      <c r="AZ4" s="177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9">
        <f t="shared" si="4"/>
        <v>1.03376764705882</v>
      </c>
      <c r="R5" s="150">
        <v>200</v>
      </c>
      <c r="S5" s="151"/>
      <c r="T5" s="152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7"/>
      <c r="AD5" s="164" t="s">
        <v>184</v>
      </c>
      <c r="AE5" s="4">
        <v>17624.76</v>
      </c>
      <c r="AF5" s="4">
        <v>4921.94</v>
      </c>
      <c r="AG5" s="170">
        <f t="shared" si="8"/>
        <v>0.279262809819822</v>
      </c>
      <c r="AH5" s="170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1"/>
      <c r="AM5" t="s">
        <v>184</v>
      </c>
      <c r="AN5" s="4">
        <v>20311.08</v>
      </c>
      <c r="AO5" s="4">
        <v>5526.11</v>
      </c>
      <c r="AP5" s="170">
        <f t="shared" si="11"/>
        <v>0.272073666195988</v>
      </c>
      <c r="AQ5" s="170">
        <f t="shared" si="12"/>
        <v>1.03892992327366</v>
      </c>
      <c r="AR5" s="173">
        <f t="shared" si="13"/>
        <v>1.19476941176471</v>
      </c>
      <c r="AS5" s="83">
        <v>200</v>
      </c>
      <c r="AT5" s="139"/>
      <c r="AU5" s="171"/>
      <c r="AV5" t="s">
        <v>184</v>
      </c>
      <c r="AW5" s="4">
        <f t="shared" si="14"/>
        <v>800</v>
      </c>
      <c r="AX5" s="4">
        <f t="shared" si="15"/>
        <v>800</v>
      </c>
      <c r="AY5" s="177">
        <f t="shared" si="16"/>
        <v>0</v>
      </c>
      <c r="AZ5" s="177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5">
        <f t="shared" si="4"/>
        <v>0.849831176470588</v>
      </c>
      <c r="R6" s="156">
        <v>0</v>
      </c>
      <c r="S6" s="157"/>
      <c r="T6" s="158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8"/>
      <c r="AD6" s="164" t="s">
        <v>184</v>
      </c>
      <c r="AE6" s="4">
        <v>103816.33</v>
      </c>
      <c r="AF6" s="4">
        <v>24514.7</v>
      </c>
      <c r="AG6" s="170">
        <f t="shared" si="8"/>
        <v>0.236135297789856</v>
      </c>
      <c r="AH6" s="170">
        <f t="shared" si="9"/>
        <v>1.06205964194373</v>
      </c>
      <c r="AI6" s="169">
        <f t="shared" si="10"/>
        <v>1.22136858823529</v>
      </c>
      <c r="AJ6" s="162">
        <v>400</v>
      </c>
      <c r="AK6" s="157">
        <v>400</v>
      </c>
      <c r="AL6" s="172" t="s">
        <v>186</v>
      </c>
      <c r="AM6" t="s">
        <v>184</v>
      </c>
      <c r="AN6" s="4">
        <v>85258.1</v>
      </c>
      <c r="AO6" s="4">
        <v>20466.15</v>
      </c>
      <c r="AP6" s="170">
        <f t="shared" si="11"/>
        <v>0.240049332556086</v>
      </c>
      <c r="AQ6" s="170">
        <f t="shared" si="12"/>
        <v>0.872205626598466</v>
      </c>
      <c r="AR6" s="174">
        <f t="shared" si="13"/>
        <v>1.00303647058824</v>
      </c>
      <c r="AS6" s="86">
        <v>400</v>
      </c>
      <c r="AT6" s="157"/>
      <c r="AU6" s="172"/>
      <c r="AV6" t="s">
        <v>184</v>
      </c>
      <c r="AW6" s="4">
        <f t="shared" si="14"/>
        <v>1600</v>
      </c>
      <c r="AX6" s="4">
        <f t="shared" si="15"/>
        <v>1200</v>
      </c>
      <c r="AY6" s="177">
        <f t="shared" si="16"/>
        <v>400</v>
      </c>
      <c r="AZ6" s="177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9">
        <f t="shared" si="4"/>
        <v>1.6254052</v>
      </c>
      <c r="R7" s="160">
        <v>300</v>
      </c>
      <c r="S7" s="157">
        <v>400</v>
      </c>
      <c r="T7" s="158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8"/>
      <c r="AD7" s="164" t="s">
        <v>184</v>
      </c>
      <c r="AE7" s="4">
        <v>25580.62</v>
      </c>
      <c r="AF7" s="4">
        <v>5358.94</v>
      </c>
      <c r="AG7" s="170">
        <f t="shared" si="8"/>
        <v>0.209492185881343</v>
      </c>
      <c r="AH7" s="170">
        <f t="shared" si="9"/>
        <v>0.889760695652174</v>
      </c>
      <c r="AI7" s="59">
        <f t="shared" si="10"/>
        <v>1.0232248</v>
      </c>
      <c r="AJ7" s="86">
        <v>300</v>
      </c>
      <c r="AK7" s="140"/>
      <c r="AL7" s="172"/>
      <c r="AM7" t="s">
        <v>184</v>
      </c>
      <c r="AN7" s="4">
        <v>30721.21</v>
      </c>
      <c r="AO7" s="4">
        <v>6206.39</v>
      </c>
      <c r="AP7" s="170">
        <f t="shared" si="11"/>
        <v>0.202022967194326</v>
      </c>
      <c r="AQ7" s="170">
        <f t="shared" si="12"/>
        <v>1.06856382608696</v>
      </c>
      <c r="AR7" s="169">
        <f t="shared" si="13"/>
        <v>1.2288484</v>
      </c>
      <c r="AS7" s="162">
        <v>300</v>
      </c>
      <c r="AT7" s="157">
        <v>300</v>
      </c>
      <c r="AU7" s="172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7">
        <f t="shared" si="16"/>
        <v>700</v>
      </c>
      <c r="AZ7" s="177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5">
        <f t="shared" si="4"/>
        <v>1.26496216216216</v>
      </c>
      <c r="R8" s="156">
        <v>200</v>
      </c>
      <c r="S8" s="157"/>
      <c r="T8" s="158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9">
        <f t="shared" si="7"/>
        <v>1.48677081081081</v>
      </c>
      <c r="AA8" s="162">
        <v>200</v>
      </c>
      <c r="AB8" s="157">
        <v>200</v>
      </c>
      <c r="AC8" s="168" t="s">
        <v>185</v>
      </c>
      <c r="AD8" s="164" t="s">
        <v>184</v>
      </c>
      <c r="AE8" s="4">
        <v>18558.23</v>
      </c>
      <c r="AF8" s="4">
        <v>4143.45</v>
      </c>
      <c r="AG8" s="170">
        <f t="shared" si="8"/>
        <v>0.223267520663339</v>
      </c>
      <c r="AH8" s="170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2"/>
      <c r="AM8" t="s">
        <v>184</v>
      </c>
      <c r="AN8" s="4">
        <v>22191.54</v>
      </c>
      <c r="AO8" s="4">
        <v>4704.15</v>
      </c>
      <c r="AP8" s="170">
        <f t="shared" si="11"/>
        <v>0.211979429999</v>
      </c>
      <c r="AQ8" s="170">
        <f t="shared" si="12"/>
        <v>1.04308061104583</v>
      </c>
      <c r="AR8" s="174">
        <f t="shared" si="13"/>
        <v>1.1995427027027</v>
      </c>
      <c r="AS8" s="86">
        <v>200</v>
      </c>
      <c r="AT8" s="140"/>
      <c r="AU8" s="172"/>
      <c r="AV8" t="s">
        <v>184</v>
      </c>
      <c r="AW8" s="4">
        <f t="shared" si="14"/>
        <v>800</v>
      </c>
      <c r="AX8" s="4">
        <f t="shared" si="15"/>
        <v>800</v>
      </c>
      <c r="AY8" s="177">
        <f t="shared" si="16"/>
        <v>200</v>
      </c>
      <c r="AZ8" s="177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9">
        <f t="shared" si="4"/>
        <v>1.11740966666667</v>
      </c>
      <c r="R9" s="150">
        <v>300</v>
      </c>
      <c r="S9" s="151"/>
      <c r="T9" s="152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7"/>
      <c r="AD9" s="164" t="s">
        <v>184</v>
      </c>
      <c r="AE9" s="4">
        <v>30384.96</v>
      </c>
      <c r="AF9" s="4">
        <v>8778.53</v>
      </c>
      <c r="AG9" s="170">
        <f t="shared" si="8"/>
        <v>0.288910368814045</v>
      </c>
      <c r="AH9" s="170">
        <f t="shared" si="9"/>
        <v>0.880723478260869</v>
      </c>
      <c r="AI9" s="138">
        <f t="shared" si="10"/>
        <v>1.012832</v>
      </c>
      <c r="AJ9" s="83">
        <v>300</v>
      </c>
      <c r="AK9" s="139"/>
      <c r="AL9" s="171"/>
      <c r="AM9" t="s">
        <v>184</v>
      </c>
      <c r="AN9" s="4">
        <v>19385.34</v>
      </c>
      <c r="AO9" s="4">
        <v>5495.66</v>
      </c>
      <c r="AP9" s="170">
        <f t="shared" si="11"/>
        <v>0.283495672503036</v>
      </c>
      <c r="AQ9" s="170">
        <f t="shared" si="12"/>
        <v>0.561893913043478</v>
      </c>
      <c r="AR9" s="173">
        <f t="shared" si="13"/>
        <v>0.646178</v>
      </c>
      <c r="AS9" s="83">
        <v>0</v>
      </c>
      <c r="AT9" s="139"/>
      <c r="AU9" s="171"/>
      <c r="AW9" s="4">
        <f t="shared" si="14"/>
        <v>1200</v>
      </c>
      <c r="AX9" s="4">
        <f t="shared" si="15"/>
        <v>900</v>
      </c>
      <c r="AY9" s="177">
        <f t="shared" si="16"/>
        <v>0</v>
      </c>
      <c r="AZ9" s="177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3">
        <f t="shared" si="4"/>
        <v>2.25747675675676</v>
      </c>
      <c r="R10" s="154">
        <v>200</v>
      </c>
      <c r="S10" s="151">
        <v>200</v>
      </c>
      <c r="T10" s="152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6">
        <f t="shared" si="7"/>
        <v>2.37546378378378</v>
      </c>
      <c r="AA10" s="161">
        <v>200</v>
      </c>
      <c r="AB10" s="151">
        <v>200</v>
      </c>
      <c r="AC10" s="167" t="s">
        <v>185</v>
      </c>
      <c r="AD10" s="164" t="s">
        <v>184</v>
      </c>
      <c r="AE10" s="4">
        <v>36601.11</v>
      </c>
      <c r="AF10" s="4">
        <v>6333.92</v>
      </c>
      <c r="AG10" s="170">
        <f t="shared" si="8"/>
        <v>0.17305267517843</v>
      </c>
      <c r="AH10" s="170">
        <f t="shared" si="9"/>
        <v>1.72038119858989</v>
      </c>
      <c r="AI10" s="166">
        <f t="shared" si="10"/>
        <v>1.97843837837838</v>
      </c>
      <c r="AJ10" s="161">
        <v>200</v>
      </c>
      <c r="AK10" s="151">
        <v>200</v>
      </c>
      <c r="AL10" s="171" t="s">
        <v>186</v>
      </c>
      <c r="AM10" t="s">
        <v>184</v>
      </c>
      <c r="AN10" s="4">
        <v>13233.15</v>
      </c>
      <c r="AO10" s="4">
        <v>2613.83</v>
      </c>
      <c r="AP10" s="170">
        <f t="shared" si="11"/>
        <v>0.197521376240729</v>
      </c>
      <c r="AQ10" s="170">
        <f t="shared" si="12"/>
        <v>0.622004700352526</v>
      </c>
      <c r="AR10" s="173">
        <f t="shared" si="13"/>
        <v>0.715305405405405</v>
      </c>
      <c r="AS10" s="83">
        <v>0</v>
      </c>
      <c r="AT10" s="151"/>
      <c r="AU10" s="171"/>
      <c r="AW10" s="4">
        <f t="shared" si="14"/>
        <v>800</v>
      </c>
      <c r="AX10" s="4">
        <f t="shared" si="15"/>
        <v>600</v>
      </c>
      <c r="AY10" s="177">
        <f t="shared" si="16"/>
        <v>600</v>
      </c>
      <c r="AZ10" s="177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9">
        <f t="shared" si="4"/>
        <v>0.568120549720522</v>
      </c>
      <c r="R11" s="150">
        <v>0</v>
      </c>
      <c r="S11" s="151"/>
      <c r="T11" s="152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7"/>
      <c r="AD11" s="164" t="s">
        <v>184</v>
      </c>
      <c r="AE11" s="4">
        <v>15902.73</v>
      </c>
      <c r="AF11" s="4">
        <v>3739.21</v>
      </c>
      <c r="AG11" s="170">
        <f t="shared" si="8"/>
        <v>0.23513006886239</v>
      </c>
      <c r="AH11" s="170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1"/>
      <c r="AM11" t="s">
        <v>184</v>
      </c>
      <c r="AN11" s="4">
        <v>16053.25</v>
      </c>
      <c r="AO11" s="4">
        <v>4034.31</v>
      </c>
      <c r="AP11" s="170">
        <f t="shared" si="11"/>
        <v>0.251307990593805</v>
      </c>
      <c r="AQ11" s="170">
        <f t="shared" si="12"/>
        <v>0.879730261425267</v>
      </c>
      <c r="AR11" s="166">
        <f t="shared" si="13"/>
        <v>1.01168980063906</v>
      </c>
      <c r="AS11" s="161">
        <v>200</v>
      </c>
      <c r="AT11" s="151">
        <v>500</v>
      </c>
      <c r="AU11" s="171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7">
        <f t="shared" si="16"/>
        <v>500</v>
      </c>
      <c r="AZ11" s="177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5">
        <f t="shared" si="4"/>
        <v>1.26821721518987</v>
      </c>
      <c r="R12" s="156">
        <v>300</v>
      </c>
      <c r="S12" s="157"/>
      <c r="T12" s="158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9">
        <f t="shared" si="7"/>
        <v>1.38156734177215</v>
      </c>
      <c r="AA12" s="162">
        <v>300</v>
      </c>
      <c r="AB12" s="157">
        <v>300</v>
      </c>
      <c r="AC12" s="168" t="s">
        <v>185</v>
      </c>
      <c r="AD12" s="164" t="s">
        <v>184</v>
      </c>
      <c r="AE12" s="4">
        <v>53419.53</v>
      </c>
      <c r="AF12" s="4">
        <v>8517.41</v>
      </c>
      <c r="AG12" s="170">
        <f t="shared" si="8"/>
        <v>0.159443746509937</v>
      </c>
      <c r="AH12" s="170">
        <f t="shared" si="9"/>
        <v>1.17599405613649</v>
      </c>
      <c r="AI12" s="169">
        <f t="shared" si="10"/>
        <v>1.35239316455696</v>
      </c>
      <c r="AJ12" s="162">
        <v>300</v>
      </c>
      <c r="AK12" s="157">
        <v>300</v>
      </c>
      <c r="AL12" s="172" t="s">
        <v>186</v>
      </c>
      <c r="AM12" t="s">
        <v>184</v>
      </c>
      <c r="AN12" s="4">
        <v>45537.28</v>
      </c>
      <c r="AO12" s="4">
        <v>7411.8</v>
      </c>
      <c r="AP12" s="170">
        <f t="shared" si="11"/>
        <v>0.162763344670564</v>
      </c>
      <c r="AQ12" s="170">
        <f t="shared" si="12"/>
        <v>1.00247176664832</v>
      </c>
      <c r="AR12" s="174">
        <f t="shared" si="13"/>
        <v>1.15284253164557</v>
      </c>
      <c r="AS12" s="86">
        <v>300</v>
      </c>
      <c r="AT12" s="157"/>
      <c r="AU12" s="172"/>
      <c r="AV12" t="s">
        <v>184</v>
      </c>
      <c r="AW12" s="4">
        <f t="shared" si="14"/>
        <v>1200</v>
      </c>
      <c r="AX12" s="4">
        <f t="shared" si="15"/>
        <v>1200</v>
      </c>
      <c r="AY12" s="177">
        <f t="shared" si="16"/>
        <v>600</v>
      </c>
      <c r="AZ12" s="177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9">
        <f t="shared" si="4"/>
        <v>1.48956228571429</v>
      </c>
      <c r="R13" s="160">
        <v>300</v>
      </c>
      <c r="S13" s="157">
        <v>300</v>
      </c>
      <c r="T13" s="158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8"/>
      <c r="AD13" s="164" t="s">
        <v>184</v>
      </c>
      <c r="AE13" s="4">
        <v>44573.48</v>
      </c>
      <c r="AF13" s="4">
        <v>7916.89</v>
      </c>
      <c r="AG13" s="170">
        <f t="shared" si="8"/>
        <v>0.177614357236635</v>
      </c>
      <c r="AH13" s="170">
        <f t="shared" si="9"/>
        <v>1.15700142764439</v>
      </c>
      <c r="AI13" s="59">
        <f t="shared" si="10"/>
        <v>1.273528</v>
      </c>
      <c r="AJ13" s="86">
        <v>300</v>
      </c>
      <c r="AK13" s="140"/>
      <c r="AL13" s="172"/>
      <c r="AM13" t="s">
        <v>184</v>
      </c>
      <c r="AN13" s="4">
        <v>36038.86</v>
      </c>
      <c r="AO13" s="4">
        <v>5079.79</v>
      </c>
      <c r="AP13" s="170">
        <f t="shared" si="11"/>
        <v>0.140953126708226</v>
      </c>
      <c r="AQ13" s="170">
        <f t="shared" si="12"/>
        <v>0.935466839714471</v>
      </c>
      <c r="AR13" s="174">
        <f t="shared" si="13"/>
        <v>1.02968171428571</v>
      </c>
      <c r="AS13" s="86">
        <v>300</v>
      </c>
      <c r="AT13" s="140"/>
      <c r="AU13" s="172"/>
      <c r="AV13" t="s">
        <v>184</v>
      </c>
      <c r="AW13" s="4">
        <f t="shared" si="14"/>
        <v>1200</v>
      </c>
      <c r="AX13" s="4">
        <f t="shared" si="15"/>
        <v>1200</v>
      </c>
      <c r="AY13" s="177">
        <f t="shared" si="16"/>
        <v>300</v>
      </c>
      <c r="AZ13" s="177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5">
        <f t="shared" si="4"/>
        <v>1.45182181818182</v>
      </c>
      <c r="R14" s="156">
        <v>200</v>
      </c>
      <c r="S14" s="157"/>
      <c r="T14" s="158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8"/>
      <c r="AD14" s="164" t="s">
        <v>184</v>
      </c>
      <c r="AE14" s="4">
        <v>26517.59</v>
      </c>
      <c r="AF14" s="4">
        <v>5623.26</v>
      </c>
      <c r="AG14" s="170">
        <f t="shared" si="8"/>
        <v>0.212057732244899</v>
      </c>
      <c r="AH14" s="170">
        <f t="shared" si="9"/>
        <v>1.04812608695652</v>
      </c>
      <c r="AI14" s="59">
        <f t="shared" si="10"/>
        <v>1.205345</v>
      </c>
      <c r="AJ14" s="86">
        <v>200</v>
      </c>
      <c r="AK14" s="140"/>
      <c r="AL14" s="172"/>
      <c r="AM14" t="s">
        <v>184</v>
      </c>
      <c r="AN14" s="4">
        <v>39539.67</v>
      </c>
      <c r="AO14" s="4">
        <v>8613.49</v>
      </c>
      <c r="AP14" s="170">
        <f t="shared" si="11"/>
        <v>0.217844256160964</v>
      </c>
      <c r="AQ14" s="170">
        <f t="shared" si="12"/>
        <v>1.56283280632411</v>
      </c>
      <c r="AR14" s="169">
        <f t="shared" si="13"/>
        <v>1.79725772727273</v>
      </c>
      <c r="AS14" s="162">
        <v>200</v>
      </c>
      <c r="AT14" s="157">
        <v>200</v>
      </c>
      <c r="AU14" s="172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7">
        <f t="shared" si="16"/>
        <v>200</v>
      </c>
      <c r="AZ14" s="177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9">
        <f t="shared" si="4"/>
        <v>0.741673333333333</v>
      </c>
      <c r="R15" s="150">
        <v>0</v>
      </c>
      <c r="S15" s="151"/>
      <c r="T15" s="152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7"/>
      <c r="AD15" s="164"/>
      <c r="AE15" s="4">
        <v>13702.22</v>
      </c>
      <c r="AF15" s="4">
        <v>2799.6</v>
      </c>
      <c r="AG15" s="170">
        <f t="shared" si="8"/>
        <v>0.20431725661973</v>
      </c>
      <c r="AH15" s="170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1"/>
      <c r="AN15" s="4">
        <v>20406.28</v>
      </c>
      <c r="AO15" s="4">
        <v>3986.92</v>
      </c>
      <c r="AP15" s="170">
        <f t="shared" si="11"/>
        <v>0.195377109399655</v>
      </c>
      <c r="AQ15" s="170">
        <f t="shared" si="12"/>
        <v>0.909979041248606</v>
      </c>
      <c r="AR15" s="173">
        <f t="shared" si="13"/>
        <v>1.0464758974359</v>
      </c>
      <c r="AS15" s="83">
        <v>200</v>
      </c>
      <c r="AT15" s="139"/>
      <c r="AU15" s="171"/>
      <c r="AV15" t="s">
        <v>184</v>
      </c>
      <c r="AW15" s="4">
        <f t="shared" si="14"/>
        <v>800</v>
      </c>
      <c r="AX15" s="4">
        <f t="shared" si="15"/>
        <v>200</v>
      </c>
      <c r="AY15" s="177">
        <f t="shared" si="16"/>
        <v>0</v>
      </c>
      <c r="AZ15" s="177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9">
        <f t="shared" si="4"/>
        <v>0.936174375</v>
      </c>
      <c r="R16" s="150">
        <v>0</v>
      </c>
      <c r="S16" s="151"/>
      <c r="T16" s="152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7"/>
      <c r="AD16" s="164" t="s">
        <v>184</v>
      </c>
      <c r="AE16" s="4">
        <v>7277.5</v>
      </c>
      <c r="AF16" s="4">
        <v>1951.04</v>
      </c>
      <c r="AG16" s="170">
        <f t="shared" si="8"/>
        <v>0.268092064582618</v>
      </c>
      <c r="AH16" s="170">
        <f t="shared" si="9"/>
        <v>0.395516304347826</v>
      </c>
      <c r="AI16" s="138">
        <f t="shared" si="10"/>
        <v>0.45484375</v>
      </c>
      <c r="AJ16" s="83">
        <v>0</v>
      </c>
      <c r="AK16" s="139"/>
      <c r="AL16" s="171"/>
      <c r="AN16" s="4">
        <v>9300.73</v>
      </c>
      <c r="AO16" s="4">
        <v>2715.66</v>
      </c>
      <c r="AP16" s="170">
        <f t="shared" si="11"/>
        <v>0.291983532475408</v>
      </c>
      <c r="AQ16" s="170">
        <f t="shared" si="12"/>
        <v>0.505474456521739</v>
      </c>
      <c r="AR16" s="173">
        <f t="shared" si="13"/>
        <v>0.581295625</v>
      </c>
      <c r="AS16" s="83">
        <v>0</v>
      </c>
      <c r="AT16" s="139"/>
      <c r="AU16" s="171"/>
      <c r="AW16" s="4">
        <f t="shared" si="14"/>
        <v>800</v>
      </c>
      <c r="AX16" s="4">
        <f t="shared" si="15"/>
        <v>200</v>
      </c>
      <c r="AY16" s="177">
        <f t="shared" si="16"/>
        <v>0</v>
      </c>
      <c r="AZ16" s="177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3">
        <f t="shared" si="4"/>
        <v>3.02271695907293</v>
      </c>
      <c r="R17" s="154">
        <v>200</v>
      </c>
      <c r="S17" s="151">
        <v>400</v>
      </c>
      <c r="T17" s="152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6">
        <f t="shared" si="7"/>
        <v>1.6980694732918</v>
      </c>
      <c r="AA17" s="151">
        <v>200</v>
      </c>
      <c r="AB17" s="151">
        <v>200</v>
      </c>
      <c r="AC17" s="167" t="s">
        <v>205</v>
      </c>
      <c r="AD17" s="164" t="s">
        <v>184</v>
      </c>
      <c r="AE17" s="4">
        <v>22332.99</v>
      </c>
      <c r="AF17" s="4">
        <v>4352.57</v>
      </c>
      <c r="AG17" s="170">
        <f t="shared" si="8"/>
        <v>0.194894190164416</v>
      </c>
      <c r="AH17" s="170">
        <f t="shared" si="9"/>
        <v>1.80754031662754</v>
      </c>
      <c r="AI17" s="166">
        <f t="shared" si="10"/>
        <v>2.07867136412167</v>
      </c>
      <c r="AJ17" s="161">
        <v>200</v>
      </c>
      <c r="AK17" s="151">
        <v>400</v>
      </c>
      <c r="AL17" s="171" t="s">
        <v>206</v>
      </c>
      <c r="AM17" t="s">
        <v>184</v>
      </c>
      <c r="AN17" s="4">
        <v>15042.65</v>
      </c>
      <c r="AO17" s="4">
        <v>2211.21</v>
      </c>
      <c r="AP17" s="170">
        <f t="shared" si="11"/>
        <v>0.146996041256029</v>
      </c>
      <c r="AQ17" s="170">
        <f t="shared" si="12"/>
        <v>1.21749019472615</v>
      </c>
      <c r="AR17" s="166">
        <f t="shared" si="13"/>
        <v>1.40011372393508</v>
      </c>
      <c r="AS17" s="161">
        <v>200</v>
      </c>
      <c r="AT17" s="151">
        <v>200</v>
      </c>
      <c r="AU17" s="167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7">
        <f t="shared" si="16"/>
        <v>1200</v>
      </c>
      <c r="AZ17" s="177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5">
        <f t="shared" si="4"/>
        <v>1.02636303030303</v>
      </c>
      <c r="R18" s="156">
        <v>200</v>
      </c>
      <c r="S18" s="157"/>
      <c r="T18" s="158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8"/>
      <c r="AD18" s="164" t="s">
        <v>184</v>
      </c>
      <c r="AE18" s="4">
        <v>8792.33</v>
      </c>
      <c r="AF18" s="4">
        <v>2378.55</v>
      </c>
      <c r="AG18" s="170">
        <f t="shared" si="8"/>
        <v>0.270525560346347</v>
      </c>
      <c r="AH18" s="170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2"/>
      <c r="AN18" s="4">
        <v>21924.38</v>
      </c>
      <c r="AO18" s="4">
        <v>5395.11</v>
      </c>
      <c r="AP18" s="170">
        <f t="shared" si="11"/>
        <v>0.246078110304602</v>
      </c>
      <c r="AQ18" s="170">
        <f t="shared" si="12"/>
        <v>1.15543504611331</v>
      </c>
      <c r="AR18" s="174">
        <f t="shared" si="13"/>
        <v>1.3287503030303</v>
      </c>
      <c r="AS18" s="86">
        <v>200</v>
      </c>
      <c r="AT18" s="140"/>
      <c r="AU18" s="168"/>
      <c r="AV18" t="s">
        <v>184</v>
      </c>
      <c r="AW18" s="4">
        <f t="shared" si="14"/>
        <v>800</v>
      </c>
      <c r="AX18" s="4">
        <f t="shared" si="15"/>
        <v>600</v>
      </c>
      <c r="AY18" s="177">
        <f t="shared" si="16"/>
        <v>0</v>
      </c>
      <c r="AZ18" s="177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5">
        <f t="shared" si="4"/>
        <v>1.03396787878788</v>
      </c>
      <c r="R19" s="156">
        <v>200</v>
      </c>
      <c r="S19" s="157"/>
      <c r="T19" s="158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8"/>
      <c r="AD19" s="164"/>
      <c r="AE19" s="4">
        <v>16514.53</v>
      </c>
      <c r="AF19" s="4">
        <v>4852.15</v>
      </c>
      <c r="AG19" s="170">
        <f t="shared" si="8"/>
        <v>0.293810965253023</v>
      </c>
      <c r="AH19" s="170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2"/>
      <c r="AM19" t="s">
        <v>184</v>
      </c>
      <c r="AN19" s="4">
        <v>14735.48</v>
      </c>
      <c r="AO19" s="4">
        <v>4207.57</v>
      </c>
      <c r="AP19" s="170">
        <f t="shared" si="11"/>
        <v>0.285540070632243</v>
      </c>
      <c r="AQ19" s="170">
        <f t="shared" si="12"/>
        <v>0.776573386034256</v>
      </c>
      <c r="AR19" s="174">
        <f t="shared" si="13"/>
        <v>0.893059393939394</v>
      </c>
      <c r="AS19" s="86">
        <v>0</v>
      </c>
      <c r="AT19" s="140"/>
      <c r="AU19" s="168"/>
      <c r="AW19" s="4">
        <f t="shared" si="14"/>
        <v>800</v>
      </c>
      <c r="AX19" s="4">
        <f t="shared" si="15"/>
        <v>400</v>
      </c>
      <c r="AY19" s="177">
        <f t="shared" si="16"/>
        <v>0</v>
      </c>
      <c r="AZ19" s="177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9">
        <f t="shared" si="4"/>
        <v>1.13967794888347</v>
      </c>
      <c r="R20" s="160">
        <v>200</v>
      </c>
      <c r="S20" s="157">
        <v>200</v>
      </c>
      <c r="T20" s="158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9">
        <f t="shared" si="7"/>
        <v>1.18590962787023</v>
      </c>
      <c r="AA20" s="162">
        <v>200</v>
      </c>
      <c r="AB20" s="157">
        <v>200</v>
      </c>
      <c r="AC20" s="168" t="s">
        <v>211</v>
      </c>
      <c r="AD20" s="164" t="s">
        <v>184</v>
      </c>
      <c r="AE20" s="4">
        <v>16989.1</v>
      </c>
      <c r="AF20" s="4">
        <v>3784.34</v>
      </c>
      <c r="AG20" s="170">
        <f t="shared" si="8"/>
        <v>0.222751058031326</v>
      </c>
      <c r="AH20" s="170">
        <f t="shared" si="9"/>
        <v>0.97703511085261</v>
      </c>
      <c r="AI20" s="169">
        <f t="shared" si="10"/>
        <v>1.1235903774805</v>
      </c>
      <c r="AJ20" s="162">
        <v>200</v>
      </c>
      <c r="AK20" s="157">
        <v>200</v>
      </c>
      <c r="AL20" s="172" t="s">
        <v>212</v>
      </c>
      <c r="AM20" t="s">
        <v>184</v>
      </c>
      <c r="AN20" s="4">
        <v>21865.64</v>
      </c>
      <c r="AO20" s="4">
        <v>6067.51</v>
      </c>
      <c r="AP20" s="170">
        <f t="shared" si="11"/>
        <v>0.277490619986426</v>
      </c>
      <c r="AQ20" s="170">
        <f t="shared" si="12"/>
        <v>1.25748262128443</v>
      </c>
      <c r="AR20" s="169">
        <f t="shared" si="13"/>
        <v>1.44610501447709</v>
      </c>
      <c r="AS20" s="162">
        <v>200</v>
      </c>
      <c r="AT20" s="157">
        <v>200</v>
      </c>
      <c r="AU20" s="168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7">
        <f t="shared" si="16"/>
        <v>800</v>
      </c>
      <c r="AZ20" s="177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9">
        <f t="shared" si="4"/>
        <v>1.27116933333333</v>
      </c>
      <c r="R21" s="150">
        <v>200</v>
      </c>
      <c r="S21" s="151"/>
      <c r="T21" s="152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7"/>
      <c r="AD21" s="164" t="s">
        <v>184</v>
      </c>
      <c r="AE21" s="4">
        <v>10706.8</v>
      </c>
      <c r="AF21" s="4">
        <v>2901.55</v>
      </c>
      <c r="AG21" s="170">
        <f t="shared" si="8"/>
        <v>0.271000672469832</v>
      </c>
      <c r="AH21" s="170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1"/>
      <c r="AN21" s="4">
        <v>15328.92</v>
      </c>
      <c r="AO21" s="4">
        <v>4044.75</v>
      </c>
      <c r="AP21" s="170">
        <f t="shared" si="11"/>
        <v>0.263863990418112</v>
      </c>
      <c r="AQ21" s="170">
        <f t="shared" si="12"/>
        <v>0.888633043478261</v>
      </c>
      <c r="AR21" s="166">
        <f t="shared" si="13"/>
        <v>1.021928</v>
      </c>
      <c r="AS21" s="161">
        <v>200</v>
      </c>
      <c r="AT21" s="151">
        <v>200</v>
      </c>
      <c r="AU21" s="171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7">
        <f t="shared" si="16"/>
        <v>200</v>
      </c>
      <c r="AZ21" s="177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9">
        <f t="shared" si="4"/>
        <v>0.634394761904762</v>
      </c>
      <c r="R22" s="150">
        <v>0</v>
      </c>
      <c r="S22" s="151"/>
      <c r="T22" s="152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7"/>
      <c r="AD22" s="164"/>
      <c r="AE22" s="4">
        <v>25989.51</v>
      </c>
      <c r="AF22" s="4">
        <v>5230.77</v>
      </c>
      <c r="AG22" s="170">
        <f t="shared" si="8"/>
        <v>0.201264664089473</v>
      </c>
      <c r="AH22" s="170">
        <f t="shared" si="9"/>
        <v>1.0761701863354</v>
      </c>
      <c r="AI22" s="166">
        <f t="shared" si="10"/>
        <v>1.23759571428571</v>
      </c>
      <c r="AJ22" s="161">
        <v>200</v>
      </c>
      <c r="AK22" s="151">
        <v>200</v>
      </c>
      <c r="AL22" s="171" t="s">
        <v>216</v>
      </c>
      <c r="AM22" t="s">
        <v>184</v>
      </c>
      <c r="AN22" s="4">
        <v>21353.97</v>
      </c>
      <c r="AO22" s="4">
        <v>5269.84</v>
      </c>
      <c r="AP22" s="170">
        <f t="shared" si="11"/>
        <v>0.246785024049392</v>
      </c>
      <c r="AQ22" s="170">
        <f t="shared" si="12"/>
        <v>0.884222360248447</v>
      </c>
      <c r="AR22" s="173">
        <f t="shared" si="13"/>
        <v>1.01685571428571</v>
      </c>
      <c r="AS22" s="83">
        <v>200</v>
      </c>
      <c r="AT22" s="151"/>
      <c r="AU22" s="171"/>
      <c r="AV22" t="s">
        <v>184</v>
      </c>
      <c r="AW22" s="4">
        <f t="shared" si="14"/>
        <v>800</v>
      </c>
      <c r="AX22" s="4">
        <f t="shared" si="15"/>
        <v>400</v>
      </c>
      <c r="AY22" s="177">
        <f t="shared" si="16"/>
        <v>200</v>
      </c>
      <c r="AZ22" s="177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3">
        <f t="shared" si="4"/>
        <v>1.27815316505748</v>
      </c>
      <c r="R23" s="154">
        <v>200</v>
      </c>
      <c r="S23" s="151">
        <v>200</v>
      </c>
      <c r="T23" s="152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6">
        <f t="shared" si="7"/>
        <v>1.30498187574424</v>
      </c>
      <c r="AA23" s="161">
        <v>200</v>
      </c>
      <c r="AB23" s="151">
        <v>200</v>
      </c>
      <c r="AC23" s="167" t="s">
        <v>219</v>
      </c>
      <c r="AD23" s="164" t="s">
        <v>184</v>
      </c>
      <c r="AE23" s="4">
        <v>13097.41</v>
      </c>
      <c r="AF23" s="4">
        <v>3705.68</v>
      </c>
      <c r="AG23" s="170">
        <f t="shared" si="8"/>
        <v>0.282932274396236</v>
      </c>
      <c r="AH23" s="170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1"/>
      <c r="AM23" t="s">
        <v>184</v>
      </c>
      <c r="AN23" s="4">
        <v>8980</v>
      </c>
      <c r="AO23" s="4">
        <v>2720.81</v>
      </c>
      <c r="AP23" s="170">
        <f t="shared" si="11"/>
        <v>0.302985523385301</v>
      </c>
      <c r="AQ23" s="170">
        <f t="shared" si="12"/>
        <v>0.604069192045051</v>
      </c>
      <c r="AR23" s="173">
        <f t="shared" si="13"/>
        <v>0.694679570851809</v>
      </c>
      <c r="AS23" s="83">
        <v>0</v>
      </c>
      <c r="AT23" s="139"/>
      <c r="AU23" s="171"/>
      <c r="AW23" s="4">
        <f t="shared" si="14"/>
        <v>800</v>
      </c>
      <c r="AX23" s="4">
        <f t="shared" si="15"/>
        <v>600</v>
      </c>
      <c r="AY23" s="177">
        <f t="shared" si="16"/>
        <v>400</v>
      </c>
      <c r="AZ23" s="177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5">
        <f t="shared" si="4"/>
        <v>1.00953846153846</v>
      </c>
      <c r="R24" s="156">
        <v>200</v>
      </c>
      <c r="S24" s="157"/>
      <c r="T24" s="158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9">
        <f t="shared" si="7"/>
        <v>1.07861538461538</v>
      </c>
      <c r="AA24" s="162">
        <v>200</v>
      </c>
      <c r="AB24" s="157">
        <v>200</v>
      </c>
      <c r="AC24" s="168" t="s">
        <v>221</v>
      </c>
      <c r="AD24" s="164" t="s">
        <v>184</v>
      </c>
      <c r="AE24" s="4">
        <v>13004.75</v>
      </c>
      <c r="AF24" s="4">
        <v>1778.04</v>
      </c>
      <c r="AG24" s="170">
        <f t="shared" si="8"/>
        <v>0.136722351448509</v>
      </c>
      <c r="AH24" s="170">
        <f t="shared" si="9"/>
        <v>0.869882943143813</v>
      </c>
      <c r="AI24" s="169">
        <f t="shared" si="10"/>
        <v>1.00036538461538</v>
      </c>
      <c r="AJ24" s="162">
        <v>200</v>
      </c>
      <c r="AK24" s="157">
        <v>400</v>
      </c>
      <c r="AL24" s="172" t="s">
        <v>222</v>
      </c>
      <c r="AM24" t="s">
        <v>184</v>
      </c>
      <c r="AN24" s="4">
        <v>13008.78</v>
      </c>
      <c r="AO24" s="4">
        <v>1683.87</v>
      </c>
      <c r="AP24" s="170">
        <f t="shared" si="11"/>
        <v>0.129441039052086</v>
      </c>
      <c r="AQ24" s="170">
        <f t="shared" si="12"/>
        <v>0.870152508361204</v>
      </c>
      <c r="AR24" s="174">
        <f t="shared" si="13"/>
        <v>1.00067538461538</v>
      </c>
      <c r="AS24" s="86">
        <v>200</v>
      </c>
      <c r="AT24" s="157"/>
      <c r="AU24" s="172"/>
      <c r="AV24" t="s">
        <v>184</v>
      </c>
      <c r="AW24" s="4">
        <f t="shared" si="14"/>
        <v>800</v>
      </c>
      <c r="AX24" s="4">
        <f t="shared" si="15"/>
        <v>800</v>
      </c>
      <c r="AY24" s="177">
        <f t="shared" si="16"/>
        <v>600</v>
      </c>
      <c r="AZ24" s="177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5">
        <f t="shared" si="4"/>
        <v>1.01771129380958</v>
      </c>
      <c r="R25" s="156">
        <v>200</v>
      </c>
      <c r="S25" s="157"/>
      <c r="T25" s="158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8"/>
      <c r="AD25" s="164" t="s">
        <v>184</v>
      </c>
      <c r="AE25" s="4">
        <v>8583.16</v>
      </c>
      <c r="AF25" s="4">
        <v>2219.16</v>
      </c>
      <c r="AG25" s="170">
        <f t="shared" si="8"/>
        <v>0.258548133787556</v>
      </c>
      <c r="AH25" s="170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2"/>
      <c r="AN25" s="4">
        <v>13823.19</v>
      </c>
      <c r="AO25" s="4">
        <v>3423.89</v>
      </c>
      <c r="AP25" s="170">
        <f t="shared" si="11"/>
        <v>0.24769174119722</v>
      </c>
      <c r="AQ25" s="170">
        <f t="shared" si="12"/>
        <v>0.921781758497502</v>
      </c>
      <c r="AR25" s="169">
        <f t="shared" si="13"/>
        <v>1.06004902227213</v>
      </c>
      <c r="AS25" s="162">
        <v>200</v>
      </c>
      <c r="AT25" s="157">
        <v>200</v>
      </c>
      <c r="AU25" s="172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7">
        <f t="shared" si="16"/>
        <v>200</v>
      </c>
      <c r="AZ25" s="177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9">
        <f t="shared" si="4"/>
        <v>1.28528961266314</v>
      </c>
      <c r="R26" s="160">
        <v>200</v>
      </c>
      <c r="S26" s="157">
        <v>200</v>
      </c>
      <c r="T26" s="158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8"/>
      <c r="AD26" s="164"/>
      <c r="AE26" s="4">
        <v>6126.56</v>
      </c>
      <c r="AF26" s="4">
        <v>1766.87</v>
      </c>
      <c r="AG26" s="170">
        <f t="shared" si="8"/>
        <v>0.288395118957457</v>
      </c>
      <c r="AH26" s="170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2"/>
      <c r="AN26" s="4">
        <v>7694.68</v>
      </c>
      <c r="AO26" s="4">
        <v>1990.87</v>
      </c>
      <c r="AP26" s="170">
        <f t="shared" si="11"/>
        <v>0.25873330664823</v>
      </c>
      <c r="AQ26" s="170">
        <f t="shared" si="12"/>
        <v>0.604309640925373</v>
      </c>
      <c r="AR26" s="174">
        <f t="shared" si="13"/>
        <v>0.694956087064179</v>
      </c>
      <c r="AS26" s="86">
        <v>0</v>
      </c>
      <c r="AT26" s="140"/>
      <c r="AU26" s="172"/>
      <c r="AW26" s="4">
        <f t="shared" si="14"/>
        <v>800</v>
      </c>
      <c r="AX26" s="4">
        <f t="shared" si="15"/>
        <v>200</v>
      </c>
      <c r="AY26" s="177">
        <f t="shared" si="16"/>
        <v>200</v>
      </c>
      <c r="AZ26" s="177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9">
        <f t="shared" si="4"/>
        <v>0.879595599839903</v>
      </c>
      <c r="R27" s="150">
        <v>0</v>
      </c>
      <c r="S27" s="151"/>
      <c r="T27" s="152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7"/>
      <c r="AD27" s="164"/>
      <c r="AE27" s="4">
        <v>6321.76</v>
      </c>
      <c r="AF27" s="4">
        <v>1877.29</v>
      </c>
      <c r="AG27" s="170">
        <f t="shared" si="8"/>
        <v>0.296956860114905</v>
      </c>
      <c r="AH27" s="170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1"/>
      <c r="AN27" s="4">
        <v>21774.03</v>
      </c>
      <c r="AO27" s="4">
        <v>3718.67</v>
      </c>
      <c r="AP27" s="170">
        <f t="shared" si="11"/>
        <v>0.170784645745413</v>
      </c>
      <c r="AQ27" s="170">
        <f t="shared" si="12"/>
        <v>1.59989562928375</v>
      </c>
      <c r="AR27" s="166">
        <f t="shared" si="13"/>
        <v>1.83987997367632</v>
      </c>
      <c r="AS27" s="161">
        <v>200</v>
      </c>
      <c r="AT27" s="151">
        <v>200</v>
      </c>
      <c r="AU27" s="171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7">
        <f t="shared" si="16"/>
        <v>200</v>
      </c>
      <c r="AZ27" s="177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9">
        <f t="shared" si="4"/>
        <v>1.02620960254949</v>
      </c>
      <c r="R28" s="150">
        <v>200</v>
      </c>
      <c r="S28" s="151"/>
      <c r="T28" s="152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6">
        <f t="shared" si="7"/>
        <v>1.24659890818856</v>
      </c>
      <c r="AA28" s="161">
        <v>200</v>
      </c>
      <c r="AB28" s="151">
        <v>200</v>
      </c>
      <c r="AC28" s="167" t="s">
        <v>227</v>
      </c>
      <c r="AD28" s="164" t="s">
        <v>184</v>
      </c>
      <c r="AE28" s="4">
        <v>15959.4</v>
      </c>
      <c r="AF28" s="4">
        <v>2641.67</v>
      </c>
      <c r="AG28" s="170">
        <f t="shared" si="8"/>
        <v>0.165524393147612</v>
      </c>
      <c r="AH28" s="170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1"/>
      <c r="AM28" t="s">
        <v>184</v>
      </c>
      <c r="AN28" s="4">
        <v>14212.4</v>
      </c>
      <c r="AO28" s="4">
        <v>2397.14</v>
      </c>
      <c r="AP28" s="170">
        <f t="shared" si="11"/>
        <v>0.168665390785511</v>
      </c>
      <c r="AQ28" s="170">
        <f t="shared" si="12"/>
        <v>0.949582051200589</v>
      </c>
      <c r="AR28" s="173">
        <f t="shared" si="13"/>
        <v>1.09201935888068</v>
      </c>
      <c r="AS28" s="83">
        <v>200</v>
      </c>
      <c r="AT28" s="139"/>
      <c r="AU28" s="171"/>
      <c r="AV28" t="s">
        <v>184</v>
      </c>
      <c r="AW28" s="4">
        <f t="shared" si="14"/>
        <v>800</v>
      </c>
      <c r="AX28" s="4">
        <f t="shared" si="15"/>
        <v>800</v>
      </c>
      <c r="AY28" s="177">
        <f t="shared" si="16"/>
        <v>200</v>
      </c>
      <c r="AZ28" s="177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3">
        <f t="shared" si="4"/>
        <v>1.11502543439265</v>
      </c>
      <c r="R29" s="154">
        <v>200</v>
      </c>
      <c r="S29" s="151">
        <v>200</v>
      </c>
      <c r="T29" s="152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7"/>
      <c r="AD29" s="164" t="s">
        <v>184</v>
      </c>
      <c r="AE29" s="4">
        <v>16205.62</v>
      </c>
      <c r="AF29" s="4">
        <v>3704.18</v>
      </c>
      <c r="AG29" s="170">
        <f t="shared" si="8"/>
        <v>0.228573791067543</v>
      </c>
      <c r="AH29" s="170">
        <f t="shared" si="9"/>
        <v>1.07273912008134</v>
      </c>
      <c r="AI29" s="166">
        <f t="shared" si="10"/>
        <v>1.23364998809354</v>
      </c>
      <c r="AJ29" s="161">
        <v>200</v>
      </c>
      <c r="AK29" s="151">
        <v>200</v>
      </c>
      <c r="AL29" s="171" t="s">
        <v>227</v>
      </c>
      <c r="AM29" t="s">
        <v>184</v>
      </c>
      <c r="AN29" s="4">
        <v>16886.95</v>
      </c>
      <c r="AO29" s="4">
        <v>3862.08</v>
      </c>
      <c r="AP29" s="170">
        <f t="shared" si="11"/>
        <v>0.228702045070306</v>
      </c>
      <c r="AQ29" s="170">
        <f t="shared" si="12"/>
        <v>1.117840100154</v>
      </c>
      <c r="AR29" s="173">
        <f t="shared" si="13"/>
        <v>1.2855161151771</v>
      </c>
      <c r="AS29" s="83">
        <v>200</v>
      </c>
      <c r="AT29" s="151"/>
      <c r="AU29" s="171"/>
      <c r="AV29" t="s">
        <v>184</v>
      </c>
      <c r="AW29" s="4">
        <f t="shared" si="14"/>
        <v>800</v>
      </c>
      <c r="AX29" s="4">
        <f t="shared" si="15"/>
        <v>800</v>
      </c>
      <c r="AY29" s="177">
        <f t="shared" si="16"/>
        <v>400</v>
      </c>
      <c r="AZ29" s="177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5">
        <f t="shared" si="4"/>
        <v>1.34629230335867</v>
      </c>
      <c r="R30" s="156">
        <v>200</v>
      </c>
      <c r="S30" s="157"/>
      <c r="T30" s="158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8"/>
      <c r="AD30" s="164" t="s">
        <v>184</v>
      </c>
      <c r="AE30" s="4">
        <v>13179.39</v>
      </c>
      <c r="AF30" s="4">
        <v>2748.23</v>
      </c>
      <c r="AG30" s="170">
        <f t="shared" si="8"/>
        <v>0.208524825504064</v>
      </c>
      <c r="AH30" s="170">
        <f t="shared" si="9"/>
        <v>0.87901916795715</v>
      </c>
      <c r="AI30" s="169">
        <f t="shared" si="10"/>
        <v>1.01087204315072</v>
      </c>
      <c r="AJ30" s="162">
        <v>200</v>
      </c>
      <c r="AK30" s="157">
        <v>400</v>
      </c>
      <c r="AL30" s="172" t="s">
        <v>230</v>
      </c>
      <c r="AM30" t="s">
        <v>184</v>
      </c>
      <c r="AN30" s="4">
        <v>10109.55</v>
      </c>
      <c r="AO30" s="4">
        <v>1919.04</v>
      </c>
      <c r="AP30" s="170">
        <f t="shared" si="11"/>
        <v>0.189824472899387</v>
      </c>
      <c r="AQ30" s="170">
        <f t="shared" si="12"/>
        <v>0.67427158839834</v>
      </c>
      <c r="AR30" s="174">
        <f t="shared" si="13"/>
        <v>0.775412326658091</v>
      </c>
      <c r="AS30" s="86">
        <v>0</v>
      </c>
      <c r="AT30" s="157"/>
      <c r="AU30" s="172"/>
      <c r="AW30" s="4">
        <f t="shared" si="14"/>
        <v>800</v>
      </c>
      <c r="AX30" s="4">
        <f t="shared" si="15"/>
        <v>600</v>
      </c>
      <c r="AY30" s="177">
        <f t="shared" si="16"/>
        <v>400</v>
      </c>
      <c r="AZ30" s="177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5">
        <f t="shared" si="4"/>
        <v>1.01407965422364</v>
      </c>
      <c r="R31" s="156">
        <v>200</v>
      </c>
      <c r="S31" s="157"/>
      <c r="T31" s="158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9">
        <f t="shared" si="7"/>
        <v>1.06692744019856</v>
      </c>
      <c r="AA31" s="162">
        <v>200</v>
      </c>
      <c r="AB31" s="157">
        <v>200</v>
      </c>
      <c r="AC31" s="168" t="s">
        <v>232</v>
      </c>
      <c r="AD31" s="164" t="s">
        <v>184</v>
      </c>
      <c r="AE31" s="4">
        <v>11310.92</v>
      </c>
      <c r="AF31" s="4">
        <v>2463.06</v>
      </c>
      <c r="AG31" s="170">
        <f t="shared" si="8"/>
        <v>0.217759474914507</v>
      </c>
      <c r="AH31" s="170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2"/>
      <c r="AN31" s="4">
        <v>13065.37</v>
      </c>
      <c r="AO31" s="4">
        <v>2534.47</v>
      </c>
      <c r="AP31" s="170">
        <f t="shared" si="11"/>
        <v>0.193983790738418</v>
      </c>
      <c r="AQ31" s="170">
        <f t="shared" si="12"/>
        <v>0.757543473809942</v>
      </c>
      <c r="AR31" s="174">
        <f t="shared" si="13"/>
        <v>0.871174994881433</v>
      </c>
      <c r="AS31" s="86">
        <v>0</v>
      </c>
      <c r="AT31" s="140"/>
      <c r="AU31" s="172"/>
      <c r="AW31" s="4">
        <f t="shared" si="14"/>
        <v>800</v>
      </c>
      <c r="AX31" s="4">
        <f t="shared" si="15"/>
        <v>400</v>
      </c>
      <c r="AY31" s="177">
        <f t="shared" si="16"/>
        <v>200</v>
      </c>
      <c r="AZ31" s="177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9">
        <f t="shared" si="4"/>
        <v>1.45205576190078</v>
      </c>
      <c r="R32" s="160">
        <v>200</v>
      </c>
      <c r="S32" s="157">
        <v>200</v>
      </c>
      <c r="T32" s="158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8"/>
      <c r="AD32" s="164"/>
      <c r="AE32" s="4">
        <v>9061.51</v>
      </c>
      <c r="AF32" s="4">
        <v>2246.21</v>
      </c>
      <c r="AG32" s="170">
        <f t="shared" si="8"/>
        <v>0.247884734442714</v>
      </c>
      <c r="AH32" s="170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2"/>
      <c r="AN32" s="4">
        <v>13596.87</v>
      </c>
      <c r="AO32" s="4">
        <v>3689.11</v>
      </c>
      <c r="AP32" s="170">
        <f t="shared" si="11"/>
        <v>0.2713205318577</v>
      </c>
      <c r="AQ32" s="170">
        <f t="shared" si="12"/>
        <v>0.918316088649617</v>
      </c>
      <c r="AR32" s="169">
        <f t="shared" si="13"/>
        <v>1.05606350194706</v>
      </c>
      <c r="AS32" s="162">
        <v>200</v>
      </c>
      <c r="AT32" s="157">
        <v>400</v>
      </c>
      <c r="AU32" s="172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7">
        <f t="shared" si="16"/>
        <v>600</v>
      </c>
      <c r="AZ32" s="177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3">
        <f t="shared" si="4"/>
        <v>1.17355505954588</v>
      </c>
      <c r="R33" s="154">
        <v>200</v>
      </c>
      <c r="S33" s="151">
        <v>200</v>
      </c>
      <c r="T33" s="152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7"/>
      <c r="AD33" s="164"/>
      <c r="AE33" s="4">
        <v>10101.86</v>
      </c>
      <c r="AF33" s="4">
        <v>3366.43</v>
      </c>
      <c r="AG33" s="170">
        <f t="shared" si="8"/>
        <v>0.333248530468646</v>
      </c>
      <c r="AH33" s="170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1"/>
      <c r="AN33" s="4">
        <v>12006.16</v>
      </c>
      <c r="AO33" s="4">
        <v>2914.18</v>
      </c>
      <c r="AP33" s="170">
        <f t="shared" si="11"/>
        <v>0.24272373514929</v>
      </c>
      <c r="AQ33" s="170">
        <f t="shared" si="12"/>
        <v>0.706832445022649</v>
      </c>
      <c r="AR33" s="173">
        <f t="shared" si="13"/>
        <v>0.812857311776046</v>
      </c>
      <c r="AS33" s="83">
        <v>0</v>
      </c>
      <c r="AT33" s="139"/>
      <c r="AU33" s="171"/>
      <c r="AW33" s="4">
        <f t="shared" si="14"/>
        <v>800</v>
      </c>
      <c r="AX33" s="4">
        <f t="shared" si="15"/>
        <v>200</v>
      </c>
      <c r="AY33" s="177">
        <f t="shared" si="16"/>
        <v>200</v>
      </c>
      <c r="AZ33" s="177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9">
        <f t="shared" si="4"/>
        <v>1.11019228914906</v>
      </c>
      <c r="R34" s="150">
        <v>200</v>
      </c>
      <c r="S34" s="151"/>
      <c r="T34" s="152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6">
        <f t="shared" si="7"/>
        <v>1.02403785583783</v>
      </c>
      <c r="AA34" s="151">
        <v>200</v>
      </c>
      <c r="AB34" s="151">
        <v>400</v>
      </c>
      <c r="AC34" s="167" t="s">
        <v>237</v>
      </c>
      <c r="AD34" s="164" t="s">
        <v>184</v>
      </c>
      <c r="AE34" s="4">
        <v>14659.67</v>
      </c>
      <c r="AF34" s="4">
        <v>2859.1</v>
      </c>
      <c r="AG34" s="170">
        <f t="shared" si="8"/>
        <v>0.195031675337849</v>
      </c>
      <c r="AH34" s="170">
        <f t="shared" si="9"/>
        <v>0.887071821379568</v>
      </c>
      <c r="AI34" s="166">
        <f t="shared" si="10"/>
        <v>1.0201325945865</v>
      </c>
      <c r="AJ34" s="161">
        <v>200</v>
      </c>
      <c r="AK34" s="151">
        <v>200</v>
      </c>
      <c r="AL34" s="171" t="s">
        <v>238</v>
      </c>
      <c r="AM34" t="s">
        <v>184</v>
      </c>
      <c r="AN34" s="4">
        <v>16743.3</v>
      </c>
      <c r="AO34" s="4">
        <v>4348.09</v>
      </c>
      <c r="AP34" s="170">
        <f t="shared" si="11"/>
        <v>0.259691339222256</v>
      </c>
      <c r="AQ34" s="170">
        <f t="shared" si="12"/>
        <v>1.01315443164167</v>
      </c>
      <c r="AR34" s="173">
        <f t="shared" si="13"/>
        <v>1.16512759638793</v>
      </c>
      <c r="AS34" s="83">
        <v>200</v>
      </c>
      <c r="AT34" s="151"/>
      <c r="AU34" s="171"/>
      <c r="AV34" t="s">
        <v>184</v>
      </c>
      <c r="AW34" s="4">
        <f t="shared" si="14"/>
        <v>800</v>
      </c>
      <c r="AX34" s="4">
        <f t="shared" si="15"/>
        <v>800</v>
      </c>
      <c r="AY34" s="177">
        <f t="shared" si="16"/>
        <v>600</v>
      </c>
      <c r="AZ34" s="177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9">
        <f t="shared" si="4"/>
        <v>1.00038702702703</v>
      </c>
      <c r="R35" s="150">
        <v>200</v>
      </c>
      <c r="S35" s="151"/>
      <c r="T35" s="152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7"/>
      <c r="AD35" s="164"/>
      <c r="AE35" s="4">
        <v>18740.7</v>
      </c>
      <c r="AF35" s="4">
        <v>4075.39</v>
      </c>
      <c r="AG35" s="170">
        <f t="shared" si="8"/>
        <v>0.217461994482597</v>
      </c>
      <c r="AH35" s="170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1"/>
      <c r="AM35" t="s">
        <v>184</v>
      </c>
      <c r="AN35" s="4">
        <v>22247.95</v>
      </c>
      <c r="AO35" s="4">
        <v>4370.1</v>
      </c>
      <c r="AP35" s="170">
        <f t="shared" si="11"/>
        <v>0.196427086540558</v>
      </c>
      <c r="AQ35" s="170">
        <f t="shared" si="12"/>
        <v>1.04573207990599</v>
      </c>
      <c r="AR35" s="166">
        <f t="shared" si="13"/>
        <v>1.20259189189189</v>
      </c>
      <c r="AS35" s="161">
        <v>200</v>
      </c>
      <c r="AT35" s="151">
        <v>200</v>
      </c>
      <c r="AU35" s="171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7">
        <f t="shared" si="16"/>
        <v>200</v>
      </c>
      <c r="AZ35" s="177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9">
        <f t="shared" si="4"/>
        <v>1.53766506527194</v>
      </c>
      <c r="R36" s="160">
        <v>150</v>
      </c>
      <c r="S36" s="157">
        <v>150</v>
      </c>
      <c r="T36" s="158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9">
        <f t="shared" si="7"/>
        <v>1.507573020988</v>
      </c>
      <c r="AA36" s="162">
        <v>150</v>
      </c>
      <c r="AB36" s="157">
        <v>150</v>
      </c>
      <c r="AC36" s="168" t="s">
        <v>185</v>
      </c>
      <c r="AD36" s="164" t="s">
        <v>184</v>
      </c>
      <c r="AE36" s="4">
        <v>12685.36</v>
      </c>
      <c r="AF36" s="4">
        <v>3381.99</v>
      </c>
      <c r="AG36" s="170">
        <f t="shared" si="8"/>
        <v>0.266605756557165</v>
      </c>
      <c r="AH36" s="170">
        <f t="shared" si="9"/>
        <v>0.884247721216996</v>
      </c>
      <c r="AI36" s="169">
        <f t="shared" si="10"/>
        <v>1.01688487939955</v>
      </c>
      <c r="AJ36" s="162">
        <v>150</v>
      </c>
      <c r="AK36" s="157">
        <v>300</v>
      </c>
      <c r="AL36" s="172" t="s">
        <v>241</v>
      </c>
      <c r="AM36" t="s">
        <v>184</v>
      </c>
      <c r="AN36" s="4">
        <v>12747.82</v>
      </c>
      <c r="AO36" s="4">
        <v>3111.23</v>
      </c>
      <c r="AP36" s="170">
        <f t="shared" si="11"/>
        <v>0.24405976865064</v>
      </c>
      <c r="AQ36" s="170">
        <f t="shared" si="12"/>
        <v>0.888601567908553</v>
      </c>
      <c r="AR36" s="169">
        <f t="shared" si="13"/>
        <v>1.02189180309484</v>
      </c>
      <c r="AS36" s="162">
        <v>150</v>
      </c>
      <c r="AT36" s="157">
        <v>150</v>
      </c>
      <c r="AU36" s="172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7">
        <f t="shared" ref="AY36:AY67" si="20">S36+AB36+AK36+AT36</f>
        <v>750</v>
      </c>
      <c r="AZ36" s="177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5">
        <f t="shared" si="4"/>
        <v>1.16536464602159</v>
      </c>
      <c r="R37" s="156">
        <v>150</v>
      </c>
      <c r="S37" s="157"/>
      <c r="T37" s="158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8"/>
      <c r="AD37" s="164" t="s">
        <v>184</v>
      </c>
      <c r="AE37" s="4">
        <v>9334.53</v>
      </c>
      <c r="AF37" s="4">
        <v>1387.43</v>
      </c>
      <c r="AG37" s="170">
        <f t="shared" si="8"/>
        <v>0.148634157263408</v>
      </c>
      <c r="AH37" s="170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2"/>
      <c r="AN37" s="4">
        <v>11357.15</v>
      </c>
      <c r="AO37" s="4">
        <v>2840.5</v>
      </c>
      <c r="AP37" s="170">
        <f t="shared" si="11"/>
        <v>0.250106760939144</v>
      </c>
      <c r="AQ37" s="170">
        <f t="shared" si="12"/>
        <v>0.872013606845914</v>
      </c>
      <c r="AR37" s="174">
        <f t="shared" si="13"/>
        <v>1.0028156478728</v>
      </c>
      <c r="AS37" s="86">
        <v>150</v>
      </c>
      <c r="AT37" s="140"/>
      <c r="AU37" s="172"/>
      <c r="AV37" t="s">
        <v>184</v>
      </c>
      <c r="AW37" s="4">
        <f t="shared" si="18"/>
        <v>600</v>
      </c>
      <c r="AX37" s="4">
        <f t="shared" si="19"/>
        <v>450</v>
      </c>
      <c r="AY37" s="177">
        <f t="shared" si="20"/>
        <v>0</v>
      </c>
      <c r="AZ37" s="177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5">
        <f t="shared" si="4"/>
        <v>1.0552109410678</v>
      </c>
      <c r="R38" s="156">
        <v>150</v>
      </c>
      <c r="S38" s="157"/>
      <c r="T38" s="158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8"/>
      <c r="AD38" s="164" t="s">
        <v>184</v>
      </c>
      <c r="AE38" s="4">
        <v>7631.61</v>
      </c>
      <c r="AF38" s="4">
        <v>1812.01</v>
      </c>
      <c r="AG38" s="170">
        <f t="shared" si="8"/>
        <v>0.237434826989325</v>
      </c>
      <c r="AH38" s="170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2"/>
      <c r="AN38" s="4">
        <v>8918.19</v>
      </c>
      <c r="AO38" s="4">
        <v>2130.14</v>
      </c>
      <c r="AP38" s="170">
        <f t="shared" si="11"/>
        <v>0.238853399624812</v>
      </c>
      <c r="AQ38" s="170">
        <f t="shared" si="12"/>
        <v>0.690439173162478</v>
      </c>
      <c r="AR38" s="174">
        <f t="shared" si="13"/>
        <v>0.79400504913685</v>
      </c>
      <c r="AS38" s="86">
        <v>0</v>
      </c>
      <c r="AT38" s="140"/>
      <c r="AU38" s="172"/>
      <c r="AW38" s="4">
        <f t="shared" si="18"/>
        <v>600</v>
      </c>
      <c r="AX38" s="4">
        <f t="shared" si="19"/>
        <v>300</v>
      </c>
      <c r="AY38" s="177">
        <f t="shared" si="20"/>
        <v>0</v>
      </c>
      <c r="AZ38" s="177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9">
        <f t="shared" si="4"/>
        <v>1.01615561938336</v>
      </c>
      <c r="R39" s="150">
        <v>150</v>
      </c>
      <c r="S39" s="151"/>
      <c r="T39" s="152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7"/>
      <c r="AD39" s="164"/>
      <c r="AE39" s="4">
        <v>11473.04</v>
      </c>
      <c r="AF39" s="4">
        <v>2454.3</v>
      </c>
      <c r="AG39" s="170">
        <f t="shared" si="8"/>
        <v>0.213918891592812</v>
      </c>
      <c r="AH39" s="170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1"/>
      <c r="AM39" t="s">
        <v>184</v>
      </c>
      <c r="AN39" s="4">
        <v>8045.47</v>
      </c>
      <c r="AO39" s="4">
        <v>2316.2</v>
      </c>
      <c r="AP39" s="170">
        <f t="shared" si="11"/>
        <v>0.287888712530157</v>
      </c>
      <c r="AQ39" s="170">
        <f t="shared" si="12"/>
        <v>0.621315572392281</v>
      </c>
      <c r="AR39" s="173">
        <f t="shared" si="13"/>
        <v>0.714512908251123</v>
      </c>
      <c r="AS39" s="83">
        <v>0</v>
      </c>
      <c r="AT39" s="139"/>
      <c r="AU39" s="171"/>
      <c r="AW39" s="4">
        <f t="shared" si="18"/>
        <v>600</v>
      </c>
      <c r="AX39" s="4">
        <f t="shared" si="19"/>
        <v>300</v>
      </c>
      <c r="AY39" s="177">
        <f t="shared" si="20"/>
        <v>0</v>
      </c>
      <c r="AZ39" s="177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9">
        <f t="shared" si="4"/>
        <v>1.02302140515947</v>
      </c>
      <c r="R40" s="150">
        <v>150</v>
      </c>
      <c r="S40" s="151"/>
      <c r="T40" s="152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7"/>
      <c r="AD40" s="164"/>
      <c r="AE40" s="4">
        <v>8428.63</v>
      </c>
      <c r="AF40" s="4">
        <v>2764</v>
      </c>
      <c r="AG40" s="170">
        <f t="shared" si="8"/>
        <v>0.327929924554762</v>
      </c>
      <c r="AH40" s="170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1"/>
      <c r="AN40" s="4">
        <v>8228.66</v>
      </c>
      <c r="AO40" s="4">
        <v>2342.27</v>
      </c>
      <c r="AP40" s="170">
        <f t="shared" si="11"/>
        <v>0.284647804138219</v>
      </c>
      <c r="AQ40" s="170">
        <f t="shared" si="12"/>
        <v>0.549375946258321</v>
      </c>
      <c r="AR40" s="173">
        <f t="shared" si="13"/>
        <v>0.631782338197069</v>
      </c>
      <c r="AS40" s="83">
        <v>0</v>
      </c>
      <c r="AT40" s="139"/>
      <c r="AU40" s="171"/>
      <c r="AW40" s="4">
        <f t="shared" si="18"/>
        <v>600</v>
      </c>
      <c r="AX40" s="4">
        <f t="shared" si="19"/>
        <v>150</v>
      </c>
      <c r="AY40" s="177">
        <f t="shared" si="20"/>
        <v>0</v>
      </c>
      <c r="AZ40" s="177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3">
        <f t="shared" si="4"/>
        <v>1.3024832770452</v>
      </c>
      <c r="R41" s="154">
        <v>150</v>
      </c>
      <c r="S41" s="151">
        <v>150</v>
      </c>
      <c r="T41" s="152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6">
        <f t="shared" si="7"/>
        <v>1.21849813717185</v>
      </c>
      <c r="AA41" s="161">
        <v>150</v>
      </c>
      <c r="AB41" s="151">
        <v>300</v>
      </c>
      <c r="AC41" s="167" t="s">
        <v>248</v>
      </c>
      <c r="AD41" s="164" t="s">
        <v>184</v>
      </c>
      <c r="AE41" s="4">
        <v>12104.21</v>
      </c>
      <c r="AF41" s="4">
        <v>2757.46</v>
      </c>
      <c r="AG41" s="170">
        <f t="shared" si="8"/>
        <v>0.227809993382468</v>
      </c>
      <c r="AH41" s="170">
        <f t="shared" si="9"/>
        <v>0.984406324442607</v>
      </c>
      <c r="AI41" s="166">
        <f t="shared" si="10"/>
        <v>1.132067273109</v>
      </c>
      <c r="AJ41" s="161">
        <v>150</v>
      </c>
      <c r="AK41" s="151">
        <v>150</v>
      </c>
      <c r="AL41" s="171" t="s">
        <v>249</v>
      </c>
      <c r="AM41" t="s">
        <v>184</v>
      </c>
      <c r="AN41" s="4">
        <v>7421.52</v>
      </c>
      <c r="AO41" s="4">
        <v>2140.63</v>
      </c>
      <c r="AP41" s="170">
        <f t="shared" si="11"/>
        <v>0.288435522642262</v>
      </c>
      <c r="AQ41" s="170">
        <f t="shared" si="12"/>
        <v>0.603574394774818</v>
      </c>
      <c r="AR41" s="173">
        <f t="shared" si="13"/>
        <v>0.69411055399104</v>
      </c>
      <c r="AS41" s="175">
        <v>0</v>
      </c>
      <c r="AT41" s="151"/>
      <c r="AU41" s="171"/>
      <c r="AW41" s="4">
        <f t="shared" si="18"/>
        <v>600</v>
      </c>
      <c r="AX41" s="4">
        <f t="shared" si="19"/>
        <v>450</v>
      </c>
      <c r="AY41" s="177">
        <f t="shared" si="20"/>
        <v>600</v>
      </c>
      <c r="AZ41" s="177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9">
        <f t="shared" si="4"/>
        <v>1.23022273461543</v>
      </c>
      <c r="R42" s="160">
        <v>150</v>
      </c>
      <c r="S42" s="157">
        <v>150</v>
      </c>
      <c r="T42" s="158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8"/>
      <c r="AD42" s="164" t="s">
        <v>184</v>
      </c>
      <c r="AE42" s="4">
        <v>14788.52</v>
      </c>
      <c r="AF42" s="4">
        <v>5372.46</v>
      </c>
      <c r="AG42" s="170">
        <f t="shared" si="8"/>
        <v>0.363285846048151</v>
      </c>
      <c r="AH42" s="170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2"/>
      <c r="AM42" t="s">
        <v>184</v>
      </c>
      <c r="AN42" s="4">
        <v>10939.43</v>
      </c>
      <c r="AO42" s="4">
        <v>3291.44</v>
      </c>
      <c r="AP42" s="170">
        <f t="shared" si="11"/>
        <v>0.300878564970935</v>
      </c>
      <c r="AQ42" s="170">
        <f t="shared" si="12"/>
        <v>0.696978370377422</v>
      </c>
      <c r="AR42" s="174">
        <f t="shared" si="13"/>
        <v>0.801525125934035</v>
      </c>
      <c r="AS42" s="86">
        <v>0</v>
      </c>
      <c r="AT42" s="140"/>
      <c r="AU42" s="172"/>
      <c r="AW42" s="4">
        <f t="shared" si="18"/>
        <v>600</v>
      </c>
      <c r="AX42" s="4">
        <f t="shared" si="19"/>
        <v>450</v>
      </c>
      <c r="AY42" s="177">
        <f t="shared" si="20"/>
        <v>150</v>
      </c>
      <c r="AZ42" s="177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5">
        <f t="shared" si="4"/>
        <v>0.589012569816649</v>
      </c>
      <c r="R43" s="156">
        <v>0</v>
      </c>
      <c r="S43" s="157"/>
      <c r="T43" s="158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9">
        <f t="shared" si="7"/>
        <v>1.1555123196812</v>
      </c>
      <c r="AA43" s="162">
        <v>150</v>
      </c>
      <c r="AB43" s="157">
        <v>150</v>
      </c>
      <c r="AC43" s="168" t="s">
        <v>185</v>
      </c>
      <c r="AD43" s="164" t="s">
        <v>184</v>
      </c>
      <c r="AE43" s="4">
        <v>9637.29</v>
      </c>
      <c r="AF43" s="4">
        <v>1699.91</v>
      </c>
      <c r="AG43" s="170">
        <f t="shared" si="8"/>
        <v>0.17638879809573</v>
      </c>
      <c r="AH43" s="170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2"/>
      <c r="AM43" t="s">
        <v>184</v>
      </c>
      <c r="AN43" s="4">
        <v>4514.96</v>
      </c>
      <c r="AO43" s="4">
        <v>1011.12</v>
      </c>
      <c r="AP43" s="170">
        <f t="shared" si="11"/>
        <v>0.223948827896593</v>
      </c>
      <c r="AQ43" s="170">
        <f t="shared" si="12"/>
        <v>0.407818510191655</v>
      </c>
      <c r="AR43" s="174">
        <f t="shared" si="13"/>
        <v>0.468991286720404</v>
      </c>
      <c r="AS43" s="86">
        <v>0</v>
      </c>
      <c r="AT43" s="140"/>
      <c r="AU43" s="172"/>
      <c r="AW43" s="4">
        <f t="shared" si="18"/>
        <v>600</v>
      </c>
      <c r="AX43" s="4">
        <f t="shared" si="19"/>
        <v>300</v>
      </c>
      <c r="AY43" s="177">
        <f t="shared" si="20"/>
        <v>150</v>
      </c>
      <c r="AZ43" s="177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5">
        <f t="shared" si="4"/>
        <v>1.01925951164812</v>
      </c>
      <c r="R44" s="156">
        <v>150</v>
      </c>
      <c r="S44" s="157"/>
      <c r="T44" s="158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8"/>
      <c r="AD44" s="164" t="s">
        <v>184</v>
      </c>
      <c r="AE44" s="4">
        <v>16731.4</v>
      </c>
      <c r="AF44" s="4">
        <v>3912.77</v>
      </c>
      <c r="AG44" s="170">
        <f t="shared" si="8"/>
        <v>0.233857895932199</v>
      </c>
      <c r="AH44" s="170">
        <f t="shared" si="9"/>
        <v>1.16144246618876</v>
      </c>
      <c r="AI44" s="169">
        <f t="shared" si="10"/>
        <v>1.33565883611707</v>
      </c>
      <c r="AJ44" s="162">
        <v>150</v>
      </c>
      <c r="AK44" s="157">
        <v>150</v>
      </c>
      <c r="AL44" s="172" t="s">
        <v>186</v>
      </c>
      <c r="AM44" t="s">
        <v>184</v>
      </c>
      <c r="AN44" s="4">
        <v>12727.78</v>
      </c>
      <c r="AO44" s="4">
        <v>3249.23</v>
      </c>
      <c r="AP44" s="170">
        <f t="shared" si="11"/>
        <v>0.255286467867924</v>
      </c>
      <c r="AQ44" s="170">
        <f t="shared" si="12"/>
        <v>0.883523446472379</v>
      </c>
      <c r="AR44" s="169">
        <f t="shared" si="13"/>
        <v>1.01605196344324</v>
      </c>
      <c r="AS44" s="162">
        <v>150</v>
      </c>
      <c r="AT44" s="157">
        <v>300</v>
      </c>
      <c r="AU44" s="172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7">
        <f t="shared" si="20"/>
        <v>450</v>
      </c>
      <c r="AZ44" s="177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3">
        <f t="shared" si="4"/>
        <v>1.01751204196112</v>
      </c>
      <c r="R45" s="154">
        <v>150</v>
      </c>
      <c r="S45" s="151">
        <v>300</v>
      </c>
      <c r="T45" s="152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6">
        <f t="shared" si="7"/>
        <v>1.35310183968442</v>
      </c>
      <c r="AA45" s="161">
        <v>150</v>
      </c>
      <c r="AB45" s="151">
        <v>300</v>
      </c>
      <c r="AC45" s="167" t="s">
        <v>256</v>
      </c>
      <c r="AD45" s="164" t="s">
        <v>184</v>
      </c>
      <c r="AE45" s="4">
        <v>6524.42</v>
      </c>
      <c r="AF45" s="4">
        <v>1301.81</v>
      </c>
      <c r="AG45" s="170">
        <f t="shared" si="8"/>
        <v>0.199528847008623</v>
      </c>
      <c r="AH45" s="170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1"/>
      <c r="AN45" s="4">
        <v>9612.3</v>
      </c>
      <c r="AO45" s="4">
        <v>2467.09</v>
      </c>
      <c r="AP45" s="170">
        <f t="shared" si="11"/>
        <v>0.256659696430615</v>
      </c>
      <c r="AQ45" s="170">
        <f t="shared" si="12"/>
        <v>0.704366672869176</v>
      </c>
      <c r="AR45" s="173">
        <f t="shared" si="13"/>
        <v>0.810021673799552</v>
      </c>
      <c r="AS45" s="83">
        <v>0</v>
      </c>
      <c r="AT45" s="139"/>
      <c r="AU45" s="171"/>
      <c r="AW45" s="4">
        <f t="shared" si="18"/>
        <v>600</v>
      </c>
      <c r="AX45" s="4">
        <f t="shared" si="19"/>
        <v>300</v>
      </c>
      <c r="AY45" s="177">
        <f t="shared" si="20"/>
        <v>600</v>
      </c>
      <c r="AZ45" s="177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9">
        <f t="shared" si="4"/>
        <v>0.794665625</v>
      </c>
      <c r="R46" s="150">
        <v>0</v>
      </c>
      <c r="S46" s="151"/>
      <c r="T46" s="152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7"/>
      <c r="AD46" s="164"/>
      <c r="AE46" s="4">
        <v>10120.82</v>
      </c>
      <c r="AF46" s="4">
        <v>2652.02</v>
      </c>
      <c r="AG46" s="170">
        <f t="shared" si="8"/>
        <v>0.262036080080468</v>
      </c>
      <c r="AH46" s="170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1"/>
      <c r="AN46" s="4">
        <v>10689.46</v>
      </c>
      <c r="AO46" s="4">
        <v>3249.89</v>
      </c>
      <c r="AP46" s="170">
        <f t="shared" si="11"/>
        <v>0.304027518695987</v>
      </c>
      <c r="AQ46" s="170">
        <f t="shared" si="12"/>
        <v>0.580948913043478</v>
      </c>
      <c r="AR46" s="173">
        <f t="shared" si="13"/>
        <v>0.66809125</v>
      </c>
      <c r="AS46" s="83">
        <v>0</v>
      </c>
      <c r="AT46" s="139"/>
      <c r="AU46" s="171"/>
      <c r="AW46" s="4">
        <f t="shared" si="18"/>
        <v>600</v>
      </c>
      <c r="AX46" s="4">
        <f t="shared" si="19"/>
        <v>0</v>
      </c>
      <c r="AY46" s="177">
        <f t="shared" si="20"/>
        <v>0</v>
      </c>
      <c r="AZ46" s="177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9">
        <f t="shared" si="4"/>
        <v>0.615049628370377</v>
      </c>
      <c r="R47" s="150">
        <v>0</v>
      </c>
      <c r="S47" s="151"/>
      <c r="T47" s="152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7"/>
      <c r="AD47" s="164"/>
      <c r="AE47" s="4">
        <v>11032.56</v>
      </c>
      <c r="AF47" s="4">
        <v>2251.73</v>
      </c>
      <c r="AG47" s="170">
        <f t="shared" si="8"/>
        <v>0.204098595430254</v>
      </c>
      <c r="AH47" s="170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1"/>
      <c r="AN47" s="4">
        <v>14499.37</v>
      </c>
      <c r="AO47" s="4">
        <v>2763.87</v>
      </c>
      <c r="AP47" s="170">
        <f t="shared" si="11"/>
        <v>0.190620006248547</v>
      </c>
      <c r="AQ47" s="170">
        <f t="shared" si="12"/>
        <v>0.883847193254586</v>
      </c>
      <c r="AR47" s="166">
        <f t="shared" si="13"/>
        <v>1.01642427224277</v>
      </c>
      <c r="AS47" s="161">
        <v>150</v>
      </c>
      <c r="AT47" s="151">
        <v>300</v>
      </c>
      <c r="AU47" s="171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7">
        <f t="shared" si="20"/>
        <v>300</v>
      </c>
      <c r="AZ47" s="177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5">
        <f t="shared" si="4"/>
        <v>0.617736378620762</v>
      </c>
      <c r="R48" s="156">
        <v>0</v>
      </c>
      <c r="S48" s="157"/>
      <c r="T48" s="158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8"/>
      <c r="AD48" s="164" t="s">
        <v>184</v>
      </c>
      <c r="AE48" s="4">
        <v>6240.72</v>
      </c>
      <c r="AF48" s="4">
        <v>1879.46</v>
      </c>
      <c r="AG48" s="170">
        <f t="shared" si="8"/>
        <v>0.301160763501647</v>
      </c>
      <c r="AH48" s="170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2"/>
      <c r="AN48" s="4">
        <v>6929.99</v>
      </c>
      <c r="AO48" s="4">
        <v>1671.05</v>
      </c>
      <c r="AP48" s="170">
        <f t="shared" si="11"/>
        <v>0.241133104088173</v>
      </c>
      <c r="AQ48" s="170">
        <f t="shared" si="12"/>
        <v>0.510412160697372</v>
      </c>
      <c r="AR48" s="174">
        <f t="shared" si="13"/>
        <v>0.586973984801978</v>
      </c>
      <c r="AS48" s="86">
        <v>0</v>
      </c>
      <c r="AT48" s="140"/>
      <c r="AU48" s="172"/>
      <c r="AW48" s="4">
        <f t="shared" si="18"/>
        <v>600</v>
      </c>
      <c r="AX48" s="4">
        <f t="shared" si="19"/>
        <v>150</v>
      </c>
      <c r="AY48" s="177">
        <f t="shared" si="20"/>
        <v>0</v>
      </c>
      <c r="AZ48" s="177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9">
        <f t="shared" si="4"/>
        <v>1.17484665908648</v>
      </c>
      <c r="R49" s="160">
        <v>150</v>
      </c>
      <c r="S49" s="157">
        <v>150</v>
      </c>
      <c r="T49" s="158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9">
        <f t="shared" si="7"/>
        <v>1.20673291372883</v>
      </c>
      <c r="AA49" s="162">
        <v>150</v>
      </c>
      <c r="AB49" s="157">
        <v>150</v>
      </c>
      <c r="AC49" s="168" t="s">
        <v>185</v>
      </c>
      <c r="AD49" s="164" t="s">
        <v>184</v>
      </c>
      <c r="AE49" s="4">
        <v>13179.77</v>
      </c>
      <c r="AF49" s="4">
        <v>4319.22</v>
      </c>
      <c r="AG49" s="170">
        <f t="shared" si="8"/>
        <v>0.327715885785564</v>
      </c>
      <c r="AH49" s="170">
        <f t="shared" si="9"/>
        <v>1.03696781626042</v>
      </c>
      <c r="AI49" s="169">
        <f t="shared" si="10"/>
        <v>1.19251298869948</v>
      </c>
      <c r="AJ49" s="162">
        <v>150</v>
      </c>
      <c r="AK49" s="157">
        <v>150</v>
      </c>
      <c r="AL49" s="172" t="s">
        <v>263</v>
      </c>
      <c r="AM49" t="s">
        <v>184</v>
      </c>
      <c r="AN49" s="4">
        <v>11983.8</v>
      </c>
      <c r="AO49" s="4">
        <v>3317.41</v>
      </c>
      <c r="AP49" s="170">
        <f t="shared" si="11"/>
        <v>0.276824546471069</v>
      </c>
      <c r="AQ49" s="170">
        <f t="shared" si="12"/>
        <v>0.942870392768735</v>
      </c>
      <c r="AR49" s="169">
        <f t="shared" si="13"/>
        <v>1.08430095168405</v>
      </c>
      <c r="AS49" s="162">
        <v>150</v>
      </c>
      <c r="AT49" s="157">
        <v>150</v>
      </c>
      <c r="AU49" s="172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7">
        <f t="shared" si="20"/>
        <v>600</v>
      </c>
      <c r="AZ49" s="177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5">
        <f t="shared" si="4"/>
        <v>1.1645453878485</v>
      </c>
      <c r="R50" s="156">
        <v>150</v>
      </c>
      <c r="S50" s="157"/>
      <c r="T50" s="158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8"/>
      <c r="AD50" s="164" t="s">
        <v>184</v>
      </c>
      <c r="AE50" s="4">
        <v>10341.15</v>
      </c>
      <c r="AF50" s="4">
        <v>1902.09</v>
      </c>
      <c r="AG50" s="170">
        <f t="shared" si="8"/>
        <v>0.183934088568486</v>
      </c>
      <c r="AH50" s="170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2"/>
      <c r="AM50" t="s">
        <v>184</v>
      </c>
      <c r="AN50" s="4">
        <v>10637.47</v>
      </c>
      <c r="AO50" s="4">
        <v>3165.02</v>
      </c>
      <c r="AP50" s="170">
        <f t="shared" si="11"/>
        <v>0.29753503417636</v>
      </c>
      <c r="AQ50" s="170">
        <f t="shared" si="12"/>
        <v>0.903193912936796</v>
      </c>
      <c r="AR50" s="174">
        <f t="shared" si="13"/>
        <v>1.03867299987732</v>
      </c>
      <c r="AS50" s="86">
        <v>150</v>
      </c>
      <c r="AT50" s="140"/>
      <c r="AU50" s="172"/>
      <c r="AV50" t="s">
        <v>184</v>
      </c>
      <c r="AW50" s="4">
        <f t="shared" si="18"/>
        <v>600</v>
      </c>
      <c r="AX50" s="4">
        <f t="shared" si="19"/>
        <v>600</v>
      </c>
      <c r="AY50" s="177">
        <f t="shared" si="20"/>
        <v>0</v>
      </c>
      <c r="AZ50" s="177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9">
        <f t="shared" si="4"/>
        <v>0.607168823094578</v>
      </c>
      <c r="R51" s="150">
        <v>0</v>
      </c>
      <c r="S51" s="151"/>
      <c r="T51" s="152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7"/>
      <c r="AD51" s="164" t="s">
        <v>184</v>
      </c>
      <c r="AE51" s="4">
        <v>14329.72</v>
      </c>
      <c r="AF51" s="4">
        <v>4725.65</v>
      </c>
      <c r="AG51" s="170">
        <f t="shared" si="8"/>
        <v>0.329779646776071</v>
      </c>
      <c r="AH51" s="170">
        <f t="shared" si="9"/>
        <v>1.11450797925852</v>
      </c>
      <c r="AI51" s="166">
        <f t="shared" si="10"/>
        <v>1.2816841761473</v>
      </c>
      <c r="AJ51" s="161">
        <v>150</v>
      </c>
      <c r="AK51" s="151">
        <v>150</v>
      </c>
      <c r="AL51" s="171" t="s">
        <v>186</v>
      </c>
      <c r="AM51" t="s">
        <v>184</v>
      </c>
      <c r="AN51" s="4">
        <v>13305.26</v>
      </c>
      <c r="AO51" s="4">
        <v>3157.99</v>
      </c>
      <c r="AP51" s="170">
        <f t="shared" si="11"/>
        <v>0.237348988294855</v>
      </c>
      <c r="AQ51" s="170">
        <f t="shared" si="12"/>
        <v>1.03482960142342</v>
      </c>
      <c r="AR51" s="173">
        <f t="shared" si="13"/>
        <v>1.19005404163694</v>
      </c>
      <c r="AS51" s="83">
        <v>150</v>
      </c>
      <c r="AT51" s="151"/>
      <c r="AU51" s="171"/>
      <c r="AV51" t="s">
        <v>184</v>
      </c>
      <c r="AW51" s="4">
        <f t="shared" si="18"/>
        <v>600</v>
      </c>
      <c r="AX51" s="4">
        <f t="shared" si="19"/>
        <v>450</v>
      </c>
      <c r="AY51" s="177">
        <f t="shared" si="20"/>
        <v>150</v>
      </c>
      <c r="AZ51" s="177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9">
        <f t="shared" si="4"/>
        <v>1.00734220208821</v>
      </c>
      <c r="R52" s="150">
        <v>150</v>
      </c>
      <c r="S52" s="151"/>
      <c r="T52" s="152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7"/>
      <c r="AD52" s="164" t="s">
        <v>184</v>
      </c>
      <c r="AE52" s="4">
        <v>11053.34</v>
      </c>
      <c r="AF52" s="4">
        <v>2345.53</v>
      </c>
      <c r="AG52" s="170">
        <f t="shared" si="8"/>
        <v>0.212201017972848</v>
      </c>
      <c r="AH52" s="170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1"/>
      <c r="AM52" t="s">
        <v>184</v>
      </c>
      <c r="AN52" s="4">
        <v>4498.74</v>
      </c>
      <c r="AO52" s="4">
        <v>1066</v>
      </c>
      <c r="AP52" s="170">
        <f t="shared" si="11"/>
        <v>0.236955236355068</v>
      </c>
      <c r="AQ52" s="170">
        <f t="shared" si="12"/>
        <v>0.356025992487198</v>
      </c>
      <c r="AR52" s="173">
        <f t="shared" si="13"/>
        <v>0.409429891360277</v>
      </c>
      <c r="AS52" s="83">
        <v>0</v>
      </c>
      <c r="AT52" s="139"/>
      <c r="AU52" s="171"/>
      <c r="AW52" s="4">
        <f t="shared" si="18"/>
        <v>600</v>
      </c>
      <c r="AX52" s="4">
        <f t="shared" si="19"/>
        <v>450</v>
      </c>
      <c r="AY52" s="177">
        <f t="shared" si="20"/>
        <v>0</v>
      </c>
      <c r="AZ52" s="177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3">
        <f t="shared" si="4"/>
        <v>1.04134513753916</v>
      </c>
      <c r="R53" s="154">
        <v>150</v>
      </c>
      <c r="S53" s="151">
        <v>150</v>
      </c>
      <c r="T53" s="152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6">
        <f t="shared" si="7"/>
        <v>1.15019906499066</v>
      </c>
      <c r="AA53" s="161">
        <v>150</v>
      </c>
      <c r="AB53" s="151">
        <v>150</v>
      </c>
      <c r="AC53" s="167" t="s">
        <v>185</v>
      </c>
      <c r="AD53" s="164" t="s">
        <v>184</v>
      </c>
      <c r="AE53" s="4">
        <v>9429.99</v>
      </c>
      <c r="AF53" s="4">
        <v>2502.89</v>
      </c>
      <c r="AG53" s="170">
        <f t="shared" si="8"/>
        <v>0.265418096943899</v>
      </c>
      <c r="AH53" s="170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1"/>
      <c r="AM53" t="s">
        <v>184</v>
      </c>
      <c r="AN53" s="4">
        <v>11848.97</v>
      </c>
      <c r="AO53" s="4">
        <v>3216.5</v>
      </c>
      <c r="AP53" s="170">
        <f t="shared" si="11"/>
        <v>0.271458194256547</v>
      </c>
      <c r="AQ53" s="170">
        <f t="shared" si="12"/>
        <v>1.18629551895314</v>
      </c>
      <c r="AR53" s="166">
        <f t="shared" si="13"/>
        <v>1.36423984679611</v>
      </c>
      <c r="AS53" s="161">
        <v>150</v>
      </c>
      <c r="AT53" s="151">
        <v>150</v>
      </c>
      <c r="AU53" s="171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7">
        <f t="shared" si="20"/>
        <v>450</v>
      </c>
      <c r="AZ53" s="177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5">
        <f t="shared" si="4"/>
        <v>1.08527208458953</v>
      </c>
      <c r="R54" s="156">
        <v>150</v>
      </c>
      <c r="S54" s="157"/>
      <c r="T54" s="158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8"/>
      <c r="AD54" s="164" t="s">
        <v>184</v>
      </c>
      <c r="AE54" s="4">
        <v>10283.47</v>
      </c>
      <c r="AF54" s="4">
        <v>2335.06</v>
      </c>
      <c r="AG54" s="170">
        <f t="shared" si="8"/>
        <v>0.227069267474889</v>
      </c>
      <c r="AH54" s="170">
        <f t="shared" si="9"/>
        <v>0.910527243293727</v>
      </c>
      <c r="AI54" s="169">
        <f t="shared" si="10"/>
        <v>1.04710632978779</v>
      </c>
      <c r="AJ54" s="162">
        <v>150</v>
      </c>
      <c r="AK54" s="157">
        <v>300</v>
      </c>
      <c r="AL54" s="172" t="s">
        <v>272</v>
      </c>
      <c r="AM54" t="s">
        <v>184</v>
      </c>
      <c r="AN54" s="4">
        <v>7660.34</v>
      </c>
      <c r="AO54" s="4">
        <v>1817.49</v>
      </c>
      <c r="AP54" s="170">
        <f t="shared" si="11"/>
        <v>0.237259703877374</v>
      </c>
      <c r="AQ54" s="170">
        <f t="shared" si="12"/>
        <v>0.67826796430511</v>
      </c>
      <c r="AR54" s="174">
        <f t="shared" si="13"/>
        <v>0.780008158950877</v>
      </c>
      <c r="AS54" s="86">
        <v>0</v>
      </c>
      <c r="AT54" s="157"/>
      <c r="AU54" s="172"/>
      <c r="AW54" s="4">
        <f t="shared" si="18"/>
        <v>600</v>
      </c>
      <c r="AX54" s="4">
        <f t="shared" si="19"/>
        <v>450</v>
      </c>
      <c r="AY54" s="177">
        <f t="shared" si="20"/>
        <v>300</v>
      </c>
      <c r="AZ54" s="177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5">
        <f t="shared" si="4"/>
        <v>1.00006975723293</v>
      </c>
      <c r="R55" s="156">
        <v>150</v>
      </c>
      <c r="S55" s="157"/>
      <c r="T55" s="158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8"/>
      <c r="AD55" s="164"/>
      <c r="AE55" s="4">
        <v>8411.19</v>
      </c>
      <c r="AF55" s="4">
        <v>2148.5</v>
      </c>
      <c r="AG55" s="170">
        <f t="shared" si="8"/>
        <v>0.255433535563933</v>
      </c>
      <c r="AH55" s="170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2"/>
      <c r="AN55" s="4">
        <v>6465.56</v>
      </c>
      <c r="AO55" s="4">
        <v>1900.47</v>
      </c>
      <c r="AP55" s="170">
        <f t="shared" si="11"/>
        <v>0.293937416093888</v>
      </c>
      <c r="AQ55" s="170">
        <f t="shared" si="12"/>
        <v>0.512607581773094</v>
      </c>
      <c r="AR55" s="174">
        <f t="shared" si="13"/>
        <v>0.589498719039058</v>
      </c>
      <c r="AS55" s="86">
        <v>0</v>
      </c>
      <c r="AT55" s="140"/>
      <c r="AU55" s="172"/>
      <c r="AW55" s="4">
        <f t="shared" si="18"/>
        <v>600</v>
      </c>
      <c r="AX55" s="4">
        <f t="shared" si="19"/>
        <v>150</v>
      </c>
      <c r="AY55" s="177">
        <f t="shared" si="20"/>
        <v>0</v>
      </c>
      <c r="AZ55" s="177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9">
        <f t="shared" si="4"/>
        <v>1.1690895430401</v>
      </c>
      <c r="R56" s="160">
        <v>150</v>
      </c>
      <c r="S56" s="157">
        <v>150</v>
      </c>
      <c r="T56" s="158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9">
        <f t="shared" si="7"/>
        <v>1.30090920166349</v>
      </c>
      <c r="AA56" s="162">
        <v>150</v>
      </c>
      <c r="AB56" s="157">
        <v>150</v>
      </c>
      <c r="AC56" s="168" t="s">
        <v>275</v>
      </c>
      <c r="AD56" s="164" t="s">
        <v>184</v>
      </c>
      <c r="AE56" s="4">
        <v>8405.44</v>
      </c>
      <c r="AF56" s="4">
        <v>2509.99</v>
      </c>
      <c r="AG56" s="170">
        <f t="shared" si="8"/>
        <v>0.298614944607302</v>
      </c>
      <c r="AH56" s="170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2"/>
      <c r="AN56" s="4">
        <v>12303.06</v>
      </c>
      <c r="AO56" s="4">
        <v>3094.63</v>
      </c>
      <c r="AP56" s="170">
        <f t="shared" si="11"/>
        <v>0.251533358367756</v>
      </c>
      <c r="AQ56" s="170">
        <f t="shared" si="12"/>
        <v>0.925238140163672</v>
      </c>
      <c r="AR56" s="169">
        <f t="shared" si="13"/>
        <v>1.06402386118822</v>
      </c>
      <c r="AS56" s="162">
        <v>150</v>
      </c>
      <c r="AT56" s="157">
        <v>300</v>
      </c>
      <c r="AU56" s="172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7">
        <f t="shared" si="20"/>
        <v>600</v>
      </c>
      <c r="AZ56" s="177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9">
        <f t="shared" si="4"/>
        <v>1.00328259130507</v>
      </c>
      <c r="R57" s="83">
        <v>150</v>
      </c>
      <c r="S57" s="151"/>
      <c r="T57" s="152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7"/>
      <c r="AD57" s="164" t="s">
        <v>184</v>
      </c>
      <c r="AE57" s="4">
        <v>11567.3</v>
      </c>
      <c r="AF57" s="4">
        <v>1704.94</v>
      </c>
      <c r="AG57" s="170">
        <f t="shared" si="8"/>
        <v>0.147393082223164</v>
      </c>
      <c r="AH57" s="170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1"/>
      <c r="AM57" t="s">
        <v>184</v>
      </c>
      <c r="AN57" s="4">
        <v>12827.39</v>
      </c>
      <c r="AO57" s="4">
        <v>2488.37</v>
      </c>
      <c r="AP57" s="170">
        <f t="shared" si="11"/>
        <v>0.193988800527621</v>
      </c>
      <c r="AQ57" s="170">
        <f t="shared" si="12"/>
        <v>1.05291123160499</v>
      </c>
      <c r="AR57" s="166">
        <f t="shared" si="13"/>
        <v>1.21084791634574</v>
      </c>
      <c r="AS57" s="161">
        <v>150</v>
      </c>
      <c r="AT57" s="151">
        <v>300</v>
      </c>
      <c r="AU57" s="171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7">
        <f t="shared" si="20"/>
        <v>300</v>
      </c>
      <c r="AZ57" s="177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3">
        <f t="shared" si="4"/>
        <v>1.70530038159784</v>
      </c>
      <c r="R58" s="161">
        <v>150</v>
      </c>
      <c r="S58" s="151">
        <v>150</v>
      </c>
      <c r="T58" s="152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6">
        <f t="shared" si="7"/>
        <v>1.06616215635266</v>
      </c>
      <c r="AA58" s="161">
        <v>150</v>
      </c>
      <c r="AB58" s="151">
        <v>150</v>
      </c>
      <c r="AC58" s="167" t="s">
        <v>185</v>
      </c>
      <c r="AD58" s="164" t="s">
        <v>184</v>
      </c>
      <c r="AE58" s="4">
        <v>12051.11</v>
      </c>
      <c r="AF58" s="4">
        <v>2420.45</v>
      </c>
      <c r="AG58" s="170">
        <f t="shared" si="8"/>
        <v>0.20084871849979</v>
      </c>
      <c r="AH58" s="170">
        <f t="shared" si="9"/>
        <v>0.973837417818166</v>
      </c>
      <c r="AI58" s="166">
        <f t="shared" si="10"/>
        <v>1.11991303049089</v>
      </c>
      <c r="AJ58" s="161">
        <v>150</v>
      </c>
      <c r="AK58" s="151">
        <v>150</v>
      </c>
      <c r="AL58" s="171" t="s">
        <v>280</v>
      </c>
      <c r="AM58" t="s">
        <v>184</v>
      </c>
      <c r="AN58" s="4">
        <v>6650.11</v>
      </c>
      <c r="AO58" s="4">
        <v>1714.21</v>
      </c>
      <c r="AP58" s="170">
        <f t="shared" si="11"/>
        <v>0.25777167595724</v>
      </c>
      <c r="AQ58" s="170">
        <f t="shared" si="12"/>
        <v>0.53738833606255</v>
      </c>
      <c r="AR58" s="173">
        <f t="shared" si="13"/>
        <v>0.617996586471933</v>
      </c>
      <c r="AS58" s="83">
        <v>0</v>
      </c>
      <c r="AT58" s="151"/>
      <c r="AU58" s="171"/>
      <c r="AW58" s="4">
        <f t="shared" si="18"/>
        <v>600</v>
      </c>
      <c r="AX58" s="4">
        <f t="shared" si="19"/>
        <v>450</v>
      </c>
      <c r="AY58" s="177">
        <f t="shared" si="20"/>
        <v>450</v>
      </c>
      <c r="AZ58" s="177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9">
        <f t="shared" si="4"/>
        <v>1.1525951457434</v>
      </c>
      <c r="R59" s="83">
        <v>150</v>
      </c>
      <c r="S59" s="151"/>
      <c r="T59" s="152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7"/>
      <c r="AD59" s="164" t="s">
        <v>184</v>
      </c>
      <c r="AE59" s="4">
        <v>5690.53</v>
      </c>
      <c r="AF59" s="4">
        <v>1398.23</v>
      </c>
      <c r="AG59" s="170">
        <f t="shared" si="8"/>
        <v>0.245711735110789</v>
      </c>
      <c r="AH59" s="170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1"/>
      <c r="AN59" s="4">
        <v>6012.7</v>
      </c>
      <c r="AO59" s="4">
        <v>1343.71</v>
      </c>
      <c r="AP59" s="170">
        <f t="shared" si="11"/>
        <v>0.22347863688526</v>
      </c>
      <c r="AQ59" s="170">
        <f t="shared" si="12"/>
        <v>0.56866128512768</v>
      </c>
      <c r="AR59" s="173">
        <f t="shared" si="13"/>
        <v>0.653960477896832</v>
      </c>
      <c r="AS59" s="83">
        <v>0</v>
      </c>
      <c r="AT59" s="139"/>
      <c r="AU59" s="171"/>
      <c r="AW59" s="4">
        <f t="shared" si="18"/>
        <v>600</v>
      </c>
      <c r="AX59" s="4">
        <f t="shared" si="19"/>
        <v>300</v>
      </c>
      <c r="AY59" s="177">
        <f t="shared" si="20"/>
        <v>0</v>
      </c>
      <c r="AZ59" s="177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5">
        <f t="shared" si="4"/>
        <v>1.2061105091592</v>
      </c>
      <c r="R60" s="86">
        <v>150</v>
      </c>
      <c r="S60" s="157"/>
      <c r="T60" s="158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8"/>
      <c r="AD60" s="164" t="s">
        <v>184</v>
      </c>
      <c r="AE60" s="4">
        <v>10237.8</v>
      </c>
      <c r="AF60" s="4">
        <v>2243.76</v>
      </c>
      <c r="AG60" s="170">
        <f t="shared" si="8"/>
        <v>0.219164273574401</v>
      </c>
      <c r="AH60" s="170">
        <f t="shared" si="9"/>
        <v>0.911173241515127</v>
      </c>
      <c r="AI60" s="169">
        <f t="shared" si="10"/>
        <v>1.0478492277424</v>
      </c>
      <c r="AJ60" s="162">
        <v>150</v>
      </c>
      <c r="AK60" s="157">
        <v>300</v>
      </c>
      <c r="AL60" s="172" t="s">
        <v>283</v>
      </c>
      <c r="AM60" t="s">
        <v>184</v>
      </c>
      <c r="AN60" s="4">
        <v>10684.19</v>
      </c>
      <c r="AO60" s="4">
        <v>2149.58</v>
      </c>
      <c r="AP60" s="170">
        <f t="shared" si="11"/>
        <v>0.20119260327643</v>
      </c>
      <c r="AQ60" s="170">
        <f t="shared" si="12"/>
        <v>0.950902345744545</v>
      </c>
      <c r="AR60" s="169">
        <f t="shared" si="13"/>
        <v>1.09353769760623</v>
      </c>
      <c r="AS60" s="162">
        <v>150</v>
      </c>
      <c r="AT60" s="157">
        <v>300</v>
      </c>
      <c r="AU60" s="172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7">
        <f t="shared" si="20"/>
        <v>600</v>
      </c>
      <c r="AZ60" s="177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9">
        <f t="shared" si="4"/>
        <v>1.23592391556372</v>
      </c>
      <c r="R61" s="162">
        <v>150</v>
      </c>
      <c r="S61" s="157">
        <v>150</v>
      </c>
      <c r="T61" s="158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8"/>
      <c r="AD61" s="164"/>
      <c r="AE61" s="4">
        <v>4218.57</v>
      </c>
      <c r="AF61" s="4">
        <v>1216.88</v>
      </c>
      <c r="AG61" s="170">
        <f t="shared" si="8"/>
        <v>0.288457937168282</v>
      </c>
      <c r="AH61" s="170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2"/>
      <c r="AN61" s="4">
        <v>3899.12</v>
      </c>
      <c r="AO61" s="4">
        <v>1248.76</v>
      </c>
      <c r="AP61" s="170">
        <f t="shared" si="11"/>
        <v>0.320267137200189</v>
      </c>
      <c r="AQ61" s="170">
        <f t="shared" si="12"/>
        <v>0.396626705166478</v>
      </c>
      <c r="AR61" s="174">
        <f t="shared" si="13"/>
        <v>0.45612071094145</v>
      </c>
      <c r="AS61" s="86">
        <v>0</v>
      </c>
      <c r="AT61" s="140"/>
      <c r="AU61" s="172"/>
      <c r="AW61" s="4">
        <f t="shared" si="18"/>
        <v>600</v>
      </c>
      <c r="AX61" s="4">
        <f t="shared" si="19"/>
        <v>150</v>
      </c>
      <c r="AY61" s="177">
        <f t="shared" si="20"/>
        <v>150</v>
      </c>
      <c r="AZ61" s="177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5">
        <f t="shared" si="4"/>
        <v>1.01032907556573</v>
      </c>
      <c r="R62" s="86">
        <v>150</v>
      </c>
      <c r="S62" s="157"/>
      <c r="T62" s="158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9">
        <f t="shared" si="7"/>
        <v>1.05678045963031</v>
      </c>
      <c r="AA62" s="162">
        <v>150</v>
      </c>
      <c r="AB62" s="157">
        <v>150</v>
      </c>
      <c r="AC62" s="168" t="s">
        <v>287</v>
      </c>
      <c r="AD62" s="164" t="s">
        <v>184</v>
      </c>
      <c r="AE62" s="4">
        <v>4940.59</v>
      </c>
      <c r="AF62" s="4">
        <v>1571.65</v>
      </c>
      <c r="AG62" s="170">
        <f t="shared" si="8"/>
        <v>0.318109780410842</v>
      </c>
      <c r="AH62" s="170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2"/>
      <c r="AN62" s="4">
        <v>6804.56</v>
      </c>
      <c r="AO62" s="4">
        <v>2326.4</v>
      </c>
      <c r="AP62" s="170">
        <f t="shared" si="11"/>
        <v>0.34188838073292</v>
      </c>
      <c r="AQ62" s="170">
        <f t="shared" si="12"/>
        <v>0.714535546808102</v>
      </c>
      <c r="AR62" s="174">
        <f t="shared" si="13"/>
        <v>0.821715878829317</v>
      </c>
      <c r="AS62" s="86">
        <v>0</v>
      </c>
      <c r="AT62" s="140"/>
      <c r="AU62" s="172"/>
      <c r="AW62" s="4">
        <f t="shared" si="18"/>
        <v>600</v>
      </c>
      <c r="AX62" s="4">
        <f t="shared" si="19"/>
        <v>300</v>
      </c>
      <c r="AY62" s="177">
        <f t="shared" si="20"/>
        <v>150</v>
      </c>
      <c r="AZ62" s="177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3">
        <f t="shared" si="4"/>
        <v>1.3124104889863</v>
      </c>
      <c r="R63" s="161">
        <v>150</v>
      </c>
      <c r="S63" s="151">
        <v>150</v>
      </c>
      <c r="T63" s="152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7"/>
      <c r="AD63" s="164"/>
      <c r="AE63" s="4">
        <v>9952.4</v>
      </c>
      <c r="AF63" s="4">
        <v>2931.96</v>
      </c>
      <c r="AG63" s="170">
        <f t="shared" si="8"/>
        <v>0.294598287850167</v>
      </c>
      <c r="AH63" s="170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1"/>
      <c r="AM63" t="s">
        <v>184</v>
      </c>
      <c r="AN63" s="4">
        <v>10625.52</v>
      </c>
      <c r="AO63" s="4">
        <v>3019.68</v>
      </c>
      <c r="AP63" s="170">
        <f t="shared" si="11"/>
        <v>0.284191267815599</v>
      </c>
      <c r="AQ63" s="170">
        <f t="shared" si="12"/>
        <v>0.999219249934701</v>
      </c>
      <c r="AR63" s="166">
        <f t="shared" si="13"/>
        <v>1.14910213742491</v>
      </c>
      <c r="AS63" s="161">
        <v>150</v>
      </c>
      <c r="AT63" s="151">
        <v>150</v>
      </c>
      <c r="AU63" s="171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7">
        <f t="shared" si="20"/>
        <v>300</v>
      </c>
      <c r="AZ63" s="177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9">
        <f t="shared" si="4"/>
        <v>0.85118460759</v>
      </c>
      <c r="R64" s="83">
        <v>0</v>
      </c>
      <c r="S64" s="151"/>
      <c r="T64" s="152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7"/>
      <c r="AD64" s="164"/>
      <c r="AE64" s="4">
        <v>5850.55</v>
      </c>
      <c r="AF64" s="4">
        <v>1764.8</v>
      </c>
      <c r="AG64" s="170">
        <f t="shared" si="8"/>
        <v>0.301646853714608</v>
      </c>
      <c r="AH64" s="170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1"/>
      <c r="AN64" s="4">
        <v>6828.08</v>
      </c>
      <c r="AO64" s="4">
        <v>2030.03</v>
      </c>
      <c r="AP64" s="170">
        <f t="shared" si="11"/>
        <v>0.29730612412274</v>
      </c>
      <c r="AQ64" s="170">
        <f t="shared" si="12"/>
        <v>0.607780272550822</v>
      </c>
      <c r="AR64" s="173">
        <f t="shared" si="13"/>
        <v>0.698947313433445</v>
      </c>
      <c r="AS64" s="83">
        <v>0</v>
      </c>
      <c r="AT64" s="139"/>
      <c r="AU64" s="171"/>
      <c r="AW64" s="4">
        <f t="shared" si="18"/>
        <v>600</v>
      </c>
      <c r="AX64" s="4">
        <f t="shared" si="19"/>
        <v>0</v>
      </c>
      <c r="AY64" s="177">
        <f t="shared" si="20"/>
        <v>0</v>
      </c>
      <c r="AZ64" s="177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9">
        <f t="shared" si="4"/>
        <v>1.01884628199953</v>
      </c>
      <c r="R65" s="83">
        <v>150</v>
      </c>
      <c r="S65" s="151"/>
      <c r="T65" s="152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6">
        <f t="shared" si="7"/>
        <v>1.0160016381968</v>
      </c>
      <c r="AA65" s="161">
        <v>150</v>
      </c>
      <c r="AB65" s="151">
        <v>300</v>
      </c>
      <c r="AC65" s="167" t="s">
        <v>292</v>
      </c>
      <c r="AD65" s="164" t="s">
        <v>184</v>
      </c>
      <c r="AE65" s="4">
        <v>9903</v>
      </c>
      <c r="AF65" s="4">
        <v>2567.39</v>
      </c>
      <c r="AG65" s="170">
        <f t="shared" si="8"/>
        <v>0.259253761486418</v>
      </c>
      <c r="AH65" s="170">
        <f t="shared" si="9"/>
        <v>0.950935308482835</v>
      </c>
      <c r="AI65" s="166">
        <f t="shared" si="10"/>
        <v>1.09357560475526</v>
      </c>
      <c r="AJ65" s="161">
        <v>150</v>
      </c>
      <c r="AK65" s="151">
        <v>150</v>
      </c>
      <c r="AL65" s="171" t="s">
        <v>293</v>
      </c>
      <c r="AM65" t="s">
        <v>184</v>
      </c>
      <c r="AN65" s="4">
        <v>9698.31</v>
      </c>
      <c r="AO65" s="4">
        <v>2282.63</v>
      </c>
      <c r="AP65" s="170">
        <f t="shared" si="11"/>
        <v>0.235363687075377</v>
      </c>
      <c r="AQ65" s="170">
        <f t="shared" si="12"/>
        <v>0.93127995674161</v>
      </c>
      <c r="AR65" s="173">
        <f t="shared" si="13"/>
        <v>1.07097195025285</v>
      </c>
      <c r="AS65" s="83">
        <v>150</v>
      </c>
      <c r="AT65" s="151"/>
      <c r="AU65" s="171"/>
      <c r="AV65" t="s">
        <v>184</v>
      </c>
      <c r="AW65" s="4">
        <f t="shared" si="18"/>
        <v>600</v>
      </c>
      <c r="AX65" s="4">
        <f t="shared" si="19"/>
        <v>600</v>
      </c>
      <c r="AY65" s="177">
        <f t="shared" si="20"/>
        <v>450</v>
      </c>
      <c r="AZ65" s="177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5">
        <f t="shared" si="4"/>
        <v>1.21542874201117</v>
      </c>
      <c r="R66" s="86">
        <v>150</v>
      </c>
      <c r="S66" s="157"/>
      <c r="T66" s="158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8"/>
      <c r="AD66" s="164"/>
      <c r="AE66" s="4">
        <v>6756.26</v>
      </c>
      <c r="AF66" s="4">
        <v>1531.39</v>
      </c>
      <c r="AG66" s="170">
        <f t="shared" si="8"/>
        <v>0.226662384218488</v>
      </c>
      <c r="AH66" s="170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2"/>
      <c r="AN66" s="4">
        <v>7401.43</v>
      </c>
      <c r="AO66" s="4">
        <v>2053.08</v>
      </c>
      <c r="AP66" s="170">
        <f t="shared" si="11"/>
        <v>0.277389639569651</v>
      </c>
      <c r="AQ66" s="170">
        <f t="shared" si="12"/>
        <v>0.669653544199151</v>
      </c>
      <c r="AR66" s="174">
        <f t="shared" si="13"/>
        <v>0.770101575829023</v>
      </c>
      <c r="AS66" s="86">
        <v>0</v>
      </c>
      <c r="AT66" s="140"/>
      <c r="AU66" s="172"/>
      <c r="AW66" s="4">
        <f t="shared" si="18"/>
        <v>600</v>
      </c>
      <c r="AX66" s="4">
        <f t="shared" si="19"/>
        <v>150</v>
      </c>
      <c r="AY66" s="177">
        <f t="shared" si="20"/>
        <v>0</v>
      </c>
      <c r="AZ66" s="177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9">
        <f t="shared" ref="Q67:Q128" si="26">M67/G67</f>
        <v>1.25821185217163</v>
      </c>
      <c r="R67" s="162">
        <v>150</v>
      </c>
      <c r="S67" s="157">
        <v>150</v>
      </c>
      <c r="T67" s="158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8"/>
      <c r="AD67" s="164" t="s">
        <v>184</v>
      </c>
      <c r="AE67" s="4">
        <v>4845.91</v>
      </c>
      <c r="AF67" s="4">
        <v>1240.99</v>
      </c>
      <c r="AG67" s="170">
        <f t="shared" ref="AG67:AG128" si="30">AF67/AE67</f>
        <v>0.256090187395144</v>
      </c>
      <c r="AH67" s="170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2"/>
      <c r="AN67" s="4">
        <v>8592.26</v>
      </c>
      <c r="AO67" s="4">
        <v>2025.87</v>
      </c>
      <c r="AP67" s="170">
        <f t="shared" ref="AP67:AP128" si="33">AO67/AN67</f>
        <v>0.235778479701499</v>
      </c>
      <c r="AQ67" s="170">
        <f t="shared" ref="AQ67:AQ128" si="34">AN67/J67</f>
        <v>0.874374561397895</v>
      </c>
      <c r="AR67" s="174">
        <f t="shared" ref="AR67:AR128" si="35">AN67/G67</f>
        <v>1.00553074560758</v>
      </c>
      <c r="AS67" s="86">
        <v>150</v>
      </c>
      <c r="AT67" s="140"/>
      <c r="AU67" s="172"/>
      <c r="AV67" t="s">
        <v>184</v>
      </c>
      <c r="AW67" s="4">
        <f t="shared" si="18"/>
        <v>600</v>
      </c>
      <c r="AX67" s="4">
        <f t="shared" si="19"/>
        <v>450</v>
      </c>
      <c r="AY67" s="177">
        <f t="shared" si="20"/>
        <v>150</v>
      </c>
      <c r="AZ67" s="177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5">
        <f t="shared" si="26"/>
        <v>1.01574179301132</v>
      </c>
      <c r="R68" s="86">
        <v>150</v>
      </c>
      <c r="S68" s="157"/>
      <c r="T68" s="158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9">
        <f t="shared" si="29"/>
        <v>1.06354989910739</v>
      </c>
      <c r="AA68" s="162">
        <v>150</v>
      </c>
      <c r="AB68" s="157">
        <v>150</v>
      </c>
      <c r="AC68" s="168" t="s">
        <v>297</v>
      </c>
      <c r="AD68" s="164" t="s">
        <v>184</v>
      </c>
      <c r="AE68" s="4">
        <v>9954.31</v>
      </c>
      <c r="AF68" s="4">
        <v>2038.22</v>
      </c>
      <c r="AG68" s="170">
        <f t="shared" si="30"/>
        <v>0.204757537187409</v>
      </c>
      <c r="AH68" s="170">
        <f t="shared" si="31"/>
        <v>0.893883194434901</v>
      </c>
      <c r="AI68" s="169">
        <f t="shared" si="32"/>
        <v>1.02796567360014</v>
      </c>
      <c r="AJ68" s="157">
        <v>150</v>
      </c>
      <c r="AK68" s="157">
        <v>300</v>
      </c>
      <c r="AL68" s="172" t="s">
        <v>298</v>
      </c>
      <c r="AM68" t="s">
        <v>184</v>
      </c>
      <c r="AN68" s="4">
        <v>10989.36</v>
      </c>
      <c r="AO68" s="4">
        <v>2485.68</v>
      </c>
      <c r="AP68" s="170">
        <f t="shared" si="33"/>
        <v>0.226189696215248</v>
      </c>
      <c r="AQ68" s="170">
        <f t="shared" si="34"/>
        <v>0.986829244979825</v>
      </c>
      <c r="AR68" s="169">
        <f t="shared" si="35"/>
        <v>1.1348536317268</v>
      </c>
      <c r="AS68" s="162">
        <v>150</v>
      </c>
      <c r="AT68" s="157">
        <v>150</v>
      </c>
      <c r="AU68" s="172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7">
        <f t="shared" ref="AY68:AY99" si="38">S68+AB68+AK68+AT68</f>
        <v>600</v>
      </c>
      <c r="AZ68" s="177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9">
        <f t="shared" si="26"/>
        <v>1.11089794660815</v>
      </c>
      <c r="R69" s="83">
        <v>150</v>
      </c>
      <c r="S69" s="151"/>
      <c r="T69" s="152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7"/>
      <c r="AD69" s="164" t="s">
        <v>184</v>
      </c>
      <c r="AE69" s="4">
        <v>6905.06</v>
      </c>
      <c r="AF69" s="4">
        <v>2313.51</v>
      </c>
      <c r="AG69" s="170">
        <f t="shared" si="30"/>
        <v>0.335045604238052</v>
      </c>
      <c r="AH69" s="170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1"/>
      <c r="AN69" s="4">
        <v>8384.3</v>
      </c>
      <c r="AO69" s="4">
        <v>2497.79</v>
      </c>
      <c r="AP69" s="170">
        <f t="shared" si="33"/>
        <v>0.297912765526043</v>
      </c>
      <c r="AQ69" s="170">
        <f t="shared" si="34"/>
        <v>0.745094215611044</v>
      </c>
      <c r="AR69" s="173">
        <f t="shared" si="35"/>
        <v>0.8568583479527</v>
      </c>
      <c r="AS69" s="83">
        <v>0</v>
      </c>
      <c r="AT69" s="139"/>
      <c r="AU69" s="171"/>
      <c r="AW69" s="4">
        <f t="shared" si="36"/>
        <v>600</v>
      </c>
      <c r="AX69" s="4">
        <f t="shared" si="37"/>
        <v>300</v>
      </c>
      <c r="AY69" s="177">
        <f t="shared" si="38"/>
        <v>0</v>
      </c>
      <c r="AZ69" s="177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3">
        <f t="shared" si="26"/>
        <v>1.11273508501982</v>
      </c>
      <c r="R70" s="161">
        <v>150</v>
      </c>
      <c r="S70" s="151">
        <v>150</v>
      </c>
      <c r="T70" s="152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6">
        <f t="shared" si="29"/>
        <v>1.22082318925194</v>
      </c>
      <c r="AA70" s="161">
        <v>150</v>
      </c>
      <c r="AB70" s="151">
        <v>150</v>
      </c>
      <c r="AC70" s="167" t="s">
        <v>185</v>
      </c>
      <c r="AD70" s="164" t="s">
        <v>184</v>
      </c>
      <c r="AE70" s="4">
        <v>10438.51</v>
      </c>
      <c r="AF70" s="4">
        <v>2845.29</v>
      </c>
      <c r="AG70" s="170">
        <f t="shared" si="30"/>
        <v>0.272576258488999</v>
      </c>
      <c r="AH70" s="170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1"/>
      <c r="AM70" t="s">
        <v>184</v>
      </c>
      <c r="AN70" s="4">
        <v>12622.02</v>
      </c>
      <c r="AO70" s="4">
        <v>2855.51</v>
      </c>
      <c r="AP70" s="170">
        <f t="shared" si="33"/>
        <v>0.226232409709381</v>
      </c>
      <c r="AQ70" s="170">
        <f t="shared" si="34"/>
        <v>1.05284863726386</v>
      </c>
      <c r="AR70" s="166">
        <f t="shared" si="35"/>
        <v>1.21077593285344</v>
      </c>
      <c r="AS70" s="161">
        <v>150</v>
      </c>
      <c r="AT70" s="151">
        <v>150</v>
      </c>
      <c r="AU70" s="171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7">
        <f t="shared" si="38"/>
        <v>450</v>
      </c>
      <c r="AZ70" s="177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9">
        <f t="shared" si="26"/>
        <v>0.742013660493107</v>
      </c>
      <c r="R71" s="83">
        <v>0</v>
      </c>
      <c r="S71" s="151"/>
      <c r="T71" s="152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7"/>
      <c r="AD71" s="164" t="s">
        <v>184</v>
      </c>
      <c r="AE71" s="4">
        <v>18134.51</v>
      </c>
      <c r="AF71" s="4">
        <v>2813.55</v>
      </c>
      <c r="AG71" s="170">
        <f t="shared" si="30"/>
        <v>0.155148939783871</v>
      </c>
      <c r="AH71" s="170">
        <f t="shared" si="31"/>
        <v>1.41445247437249</v>
      </c>
      <c r="AI71" s="166">
        <f t="shared" si="32"/>
        <v>1.62662034552837</v>
      </c>
      <c r="AJ71" s="161">
        <v>150</v>
      </c>
      <c r="AK71" s="151">
        <v>150</v>
      </c>
      <c r="AL71" s="171" t="s">
        <v>304</v>
      </c>
      <c r="AM71" t="s">
        <v>184</v>
      </c>
      <c r="AN71" s="4">
        <v>11853.82</v>
      </c>
      <c r="AO71" s="4">
        <v>3807.28</v>
      </c>
      <c r="AP71" s="170">
        <f t="shared" si="33"/>
        <v>0.321185913064312</v>
      </c>
      <c r="AQ71" s="170">
        <f t="shared" si="34"/>
        <v>0.924572267448425</v>
      </c>
      <c r="AR71" s="173">
        <f t="shared" si="35"/>
        <v>1.06325810756569</v>
      </c>
      <c r="AS71" s="83">
        <v>150</v>
      </c>
      <c r="AT71" s="151"/>
      <c r="AU71" s="171"/>
      <c r="AV71" t="s">
        <v>184</v>
      </c>
      <c r="AW71" s="4">
        <f t="shared" si="36"/>
        <v>600</v>
      </c>
      <c r="AX71" s="4">
        <f t="shared" si="37"/>
        <v>450</v>
      </c>
      <c r="AY71" s="177">
        <f t="shared" si="38"/>
        <v>150</v>
      </c>
      <c r="AZ71" s="177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9">
        <f t="shared" si="26"/>
        <v>1.07772928593087</v>
      </c>
      <c r="R72" s="162">
        <v>100</v>
      </c>
      <c r="S72" s="157">
        <v>100</v>
      </c>
      <c r="T72" s="158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9">
        <f t="shared" si="29"/>
        <v>1.26568246036125</v>
      </c>
      <c r="AA72" s="162">
        <v>100</v>
      </c>
      <c r="AB72" s="157">
        <v>100</v>
      </c>
      <c r="AC72" s="168" t="s">
        <v>185</v>
      </c>
      <c r="AD72" s="164" t="s">
        <v>184</v>
      </c>
      <c r="AE72" s="4">
        <v>10119.7</v>
      </c>
      <c r="AF72" s="4">
        <v>1990.35</v>
      </c>
      <c r="AG72" s="170">
        <f t="shared" si="30"/>
        <v>0.196680731642242</v>
      </c>
      <c r="AH72" s="170">
        <f t="shared" si="31"/>
        <v>1.02323010147581</v>
      </c>
      <c r="AI72" s="169">
        <f t="shared" si="32"/>
        <v>1.17671461669718</v>
      </c>
      <c r="AJ72" s="162">
        <v>100</v>
      </c>
      <c r="AK72" s="157">
        <v>200</v>
      </c>
      <c r="AL72" s="172" t="s">
        <v>307</v>
      </c>
      <c r="AM72" t="s">
        <v>184</v>
      </c>
      <c r="AN72" s="4">
        <v>8776.1</v>
      </c>
      <c r="AO72" s="4">
        <v>484.44</v>
      </c>
      <c r="AP72" s="170">
        <f t="shared" si="33"/>
        <v>0.0551999179590023</v>
      </c>
      <c r="AQ72" s="170">
        <f t="shared" si="34"/>
        <v>0.887375089534454</v>
      </c>
      <c r="AR72" s="169">
        <f t="shared" si="35"/>
        <v>1.02048135296462</v>
      </c>
      <c r="AS72" s="162">
        <v>100</v>
      </c>
      <c r="AT72" s="157">
        <v>200</v>
      </c>
      <c r="AU72" s="172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7">
        <f t="shared" si="38"/>
        <v>600</v>
      </c>
      <c r="AZ72" s="177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5">
        <f t="shared" si="26"/>
        <v>0.788280322543643</v>
      </c>
      <c r="R73" s="86">
        <v>0</v>
      </c>
      <c r="S73" s="157"/>
      <c r="T73" s="158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8"/>
      <c r="AD73" s="164" t="s">
        <v>184</v>
      </c>
      <c r="AE73" s="4">
        <v>5878.49</v>
      </c>
      <c r="AF73" s="4">
        <v>1962.17</v>
      </c>
      <c r="AG73" s="170">
        <f t="shared" si="30"/>
        <v>0.33378809864438</v>
      </c>
      <c r="AH73" s="170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2"/>
      <c r="AN73" s="4">
        <v>5983.67</v>
      </c>
      <c r="AO73" s="4">
        <v>1659.49</v>
      </c>
      <c r="AP73" s="170">
        <f t="shared" si="33"/>
        <v>0.277336484130976</v>
      </c>
      <c r="AQ73" s="170">
        <f t="shared" si="34"/>
        <v>0.616030369108102</v>
      </c>
      <c r="AR73" s="174">
        <f t="shared" si="35"/>
        <v>0.708434924474318</v>
      </c>
      <c r="AS73" s="86">
        <v>0</v>
      </c>
      <c r="AT73" s="140"/>
      <c r="AU73" s="172"/>
      <c r="AW73" s="4">
        <f t="shared" si="36"/>
        <v>400</v>
      </c>
      <c r="AX73" s="4">
        <f t="shared" si="37"/>
        <v>100</v>
      </c>
      <c r="AY73" s="177">
        <f t="shared" si="38"/>
        <v>0</v>
      </c>
      <c r="AZ73" s="177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5">
        <f t="shared" si="26"/>
        <v>1.00273839261404</v>
      </c>
      <c r="R74" s="86">
        <v>100</v>
      </c>
      <c r="S74" s="157"/>
      <c r="T74" s="158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8"/>
      <c r="AD74" s="164" t="s">
        <v>184</v>
      </c>
      <c r="AE74" s="4">
        <v>4129.01</v>
      </c>
      <c r="AF74" s="4">
        <v>927.02</v>
      </c>
      <c r="AG74" s="170">
        <f t="shared" si="30"/>
        <v>0.224513866520062</v>
      </c>
      <c r="AH74" s="170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2"/>
      <c r="AN74" s="4">
        <v>3825.52</v>
      </c>
      <c r="AO74" s="4">
        <v>924.05</v>
      </c>
      <c r="AP74" s="170">
        <f t="shared" si="33"/>
        <v>0.24154886133127</v>
      </c>
      <c r="AQ74" s="170">
        <f t="shared" si="34"/>
        <v>0.428809427167976</v>
      </c>
      <c r="AR74" s="174">
        <f t="shared" si="35"/>
        <v>0.493130841243173</v>
      </c>
      <c r="AS74" s="86">
        <v>0</v>
      </c>
      <c r="AT74" s="140"/>
      <c r="AU74" s="172"/>
      <c r="AW74" s="4">
        <f t="shared" si="36"/>
        <v>400</v>
      </c>
      <c r="AX74" s="4">
        <f t="shared" si="37"/>
        <v>200</v>
      </c>
      <c r="AY74" s="177">
        <f t="shared" si="38"/>
        <v>0</v>
      </c>
      <c r="AZ74" s="177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9">
        <f t="shared" si="26"/>
        <v>1.16577976213015</v>
      </c>
      <c r="R75" s="83">
        <v>100</v>
      </c>
      <c r="S75" s="151"/>
      <c r="T75" s="152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7"/>
      <c r="AD75" s="164"/>
      <c r="AE75" s="4">
        <v>5108.49</v>
      </c>
      <c r="AF75" s="4">
        <v>1073.6</v>
      </c>
      <c r="AG75" s="170">
        <f t="shared" si="30"/>
        <v>0.210159949417538</v>
      </c>
      <c r="AH75" s="170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1"/>
      <c r="AN75" s="4">
        <v>4024.99</v>
      </c>
      <c r="AO75" s="4">
        <v>1119.92</v>
      </c>
      <c r="AP75" s="170">
        <f t="shared" si="33"/>
        <v>0.27824168507251</v>
      </c>
      <c r="AQ75" s="170">
        <f t="shared" si="34"/>
        <v>0.455859834004445</v>
      </c>
      <c r="AR75" s="173">
        <f t="shared" si="35"/>
        <v>0.524238809105112</v>
      </c>
      <c r="AS75" s="139">
        <v>0</v>
      </c>
      <c r="AT75" s="139"/>
      <c r="AU75" s="171"/>
      <c r="AW75" s="4">
        <f t="shared" si="36"/>
        <v>400</v>
      </c>
      <c r="AX75" s="4">
        <f t="shared" si="37"/>
        <v>100</v>
      </c>
      <c r="AY75" s="177">
        <f t="shared" si="38"/>
        <v>0</v>
      </c>
      <c r="AZ75" s="177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3">
        <f t="shared" si="26"/>
        <v>1.30402860851942</v>
      </c>
      <c r="R76" s="161">
        <v>100</v>
      </c>
      <c r="S76" s="151">
        <v>100</v>
      </c>
      <c r="T76" s="152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6">
        <f t="shared" si="29"/>
        <v>1.0204755358116</v>
      </c>
      <c r="AA76" s="161">
        <v>100</v>
      </c>
      <c r="AB76" s="151">
        <v>200</v>
      </c>
      <c r="AC76" s="167" t="s">
        <v>313</v>
      </c>
      <c r="AD76" s="164" t="s">
        <v>184</v>
      </c>
      <c r="AE76" s="4">
        <v>5110.14</v>
      </c>
      <c r="AF76" s="4">
        <v>1188.95</v>
      </c>
      <c r="AG76" s="170">
        <f t="shared" si="30"/>
        <v>0.232664858497027</v>
      </c>
      <c r="AH76" s="170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1"/>
      <c r="AN76" s="4">
        <v>6101.98</v>
      </c>
      <c r="AO76" s="4">
        <v>1265.75</v>
      </c>
      <c r="AP76" s="170">
        <f t="shared" si="33"/>
        <v>0.207432669395835</v>
      </c>
      <c r="AQ76" s="170">
        <f t="shared" si="34"/>
        <v>0.686148593874749</v>
      </c>
      <c r="AR76" s="173">
        <f t="shared" si="35"/>
        <v>0.789070882955962</v>
      </c>
      <c r="AS76" s="139">
        <v>0</v>
      </c>
      <c r="AT76" s="139"/>
      <c r="AU76" s="171"/>
      <c r="AW76" s="4">
        <f t="shared" si="36"/>
        <v>400</v>
      </c>
      <c r="AX76" s="4">
        <f t="shared" si="37"/>
        <v>200</v>
      </c>
      <c r="AY76" s="177">
        <f t="shared" si="38"/>
        <v>300</v>
      </c>
      <c r="AZ76" s="177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9">
        <f t="shared" si="26"/>
        <v>0.604157476487964</v>
      </c>
      <c r="R77" s="83">
        <v>0</v>
      </c>
      <c r="S77" s="151"/>
      <c r="T77" s="152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7"/>
      <c r="AD77" s="164"/>
      <c r="AE77" s="4">
        <v>2385.57</v>
      </c>
      <c r="AF77" s="4">
        <v>567.65</v>
      </c>
      <c r="AG77" s="170">
        <f t="shared" si="30"/>
        <v>0.237951516828263</v>
      </c>
      <c r="AH77" s="170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1"/>
      <c r="AN77" s="4">
        <v>3928.23</v>
      </c>
      <c r="AO77" s="4">
        <v>1350.22</v>
      </c>
      <c r="AP77" s="170">
        <f t="shared" si="33"/>
        <v>0.343722236223439</v>
      </c>
      <c r="AQ77" s="170">
        <f t="shared" si="34"/>
        <v>0.538732713107654</v>
      </c>
      <c r="AR77" s="173">
        <f t="shared" si="35"/>
        <v>0.619542620073803</v>
      </c>
      <c r="AS77" s="139">
        <v>0</v>
      </c>
      <c r="AT77" s="139"/>
      <c r="AU77" s="171"/>
      <c r="AW77" s="4">
        <f t="shared" si="36"/>
        <v>400</v>
      </c>
      <c r="AX77" s="4">
        <f t="shared" si="37"/>
        <v>0</v>
      </c>
      <c r="AY77" s="177">
        <f t="shared" si="38"/>
        <v>0</v>
      </c>
      <c r="AZ77" s="177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5">
        <f t="shared" si="26"/>
        <v>1.04924711318566</v>
      </c>
      <c r="R78" s="86">
        <v>100</v>
      </c>
      <c r="S78" s="157"/>
      <c r="T78" s="158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8"/>
      <c r="AD78" s="164"/>
      <c r="AE78" s="4">
        <v>2899.16</v>
      </c>
      <c r="AF78" s="4">
        <v>665.92</v>
      </c>
      <c r="AG78" s="170">
        <f t="shared" si="30"/>
        <v>0.229694118296334</v>
      </c>
      <c r="AH78" s="170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2"/>
      <c r="AN78" s="4">
        <v>5893.6</v>
      </c>
      <c r="AO78" s="4">
        <v>1314.7</v>
      </c>
      <c r="AP78" s="170">
        <f t="shared" si="33"/>
        <v>0.2230724854079</v>
      </c>
      <c r="AQ78" s="170">
        <f t="shared" si="34"/>
        <v>0.685432801162186</v>
      </c>
      <c r="AR78" s="174">
        <f t="shared" si="35"/>
        <v>0.788247721336514</v>
      </c>
      <c r="AS78" s="140">
        <v>0</v>
      </c>
      <c r="AT78" s="140"/>
      <c r="AU78" s="172"/>
      <c r="AW78" s="4">
        <f t="shared" si="36"/>
        <v>400</v>
      </c>
      <c r="AX78" s="4">
        <f t="shared" si="37"/>
        <v>100</v>
      </c>
      <c r="AY78" s="177">
        <f t="shared" si="38"/>
        <v>0</v>
      </c>
      <c r="AZ78" s="177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9">
        <f t="shared" si="26"/>
        <v>1.10817571803412</v>
      </c>
      <c r="R79" s="162">
        <v>100</v>
      </c>
      <c r="S79" s="157">
        <v>100</v>
      </c>
      <c r="T79" s="158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9">
        <f t="shared" si="29"/>
        <v>1.01125233657483</v>
      </c>
      <c r="AA79" s="162">
        <v>100</v>
      </c>
      <c r="AB79" s="157">
        <v>200</v>
      </c>
      <c r="AC79" s="168" t="s">
        <v>318</v>
      </c>
      <c r="AD79" s="164" t="s">
        <v>184</v>
      </c>
      <c r="AE79" s="4">
        <v>7587.92</v>
      </c>
      <c r="AF79" s="4">
        <v>1566.54</v>
      </c>
      <c r="AG79" s="170">
        <f t="shared" si="30"/>
        <v>0.206451833967675</v>
      </c>
      <c r="AH79" s="170">
        <f t="shared" si="31"/>
        <v>0.879281489210596</v>
      </c>
      <c r="AI79" s="169">
        <f t="shared" si="32"/>
        <v>1.01117371259218</v>
      </c>
      <c r="AJ79" s="157">
        <v>100</v>
      </c>
      <c r="AK79" s="157">
        <v>200</v>
      </c>
      <c r="AL79" s="172" t="s">
        <v>318</v>
      </c>
      <c r="AM79" t="s">
        <v>184</v>
      </c>
      <c r="AN79" s="4">
        <v>4898.01</v>
      </c>
      <c r="AO79" s="4">
        <v>1398.52</v>
      </c>
      <c r="AP79" s="170">
        <f t="shared" si="33"/>
        <v>0.285528204311547</v>
      </c>
      <c r="AQ79" s="170">
        <f t="shared" si="34"/>
        <v>0.567577086601913</v>
      </c>
      <c r="AR79" s="174">
        <f t="shared" si="35"/>
        <v>0.6527136495922</v>
      </c>
      <c r="AS79" s="189">
        <v>0</v>
      </c>
      <c r="AT79" s="157"/>
      <c r="AU79" s="172"/>
      <c r="AW79" s="4">
        <f t="shared" si="36"/>
        <v>400</v>
      </c>
      <c r="AX79" s="4">
        <f t="shared" si="37"/>
        <v>300</v>
      </c>
      <c r="AY79" s="177">
        <f t="shared" si="38"/>
        <v>500</v>
      </c>
      <c r="AZ79" s="177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5">
        <f t="shared" si="26"/>
        <v>0.787255023283451</v>
      </c>
      <c r="R80" s="86">
        <v>0</v>
      </c>
      <c r="S80" s="157"/>
      <c r="T80" s="158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8"/>
      <c r="AD80" s="164"/>
      <c r="AE80" s="4">
        <v>3845.89</v>
      </c>
      <c r="AF80" s="4">
        <v>859.82</v>
      </c>
      <c r="AG80" s="170">
        <f t="shared" si="30"/>
        <v>0.223568536801625</v>
      </c>
      <c r="AH80" s="170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2"/>
      <c r="AN80" s="4">
        <v>7359.61</v>
      </c>
      <c r="AO80" s="4">
        <v>1550.09</v>
      </c>
      <c r="AP80" s="170">
        <f t="shared" si="33"/>
        <v>0.210621214982859</v>
      </c>
      <c r="AQ80" s="170">
        <f t="shared" si="34"/>
        <v>1.10864134645023</v>
      </c>
      <c r="AR80" s="169">
        <f t="shared" si="35"/>
        <v>1.27493754841777</v>
      </c>
      <c r="AS80" s="157">
        <v>100</v>
      </c>
      <c r="AT80" s="157">
        <v>200</v>
      </c>
      <c r="AU80" s="172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7">
        <f t="shared" si="38"/>
        <v>200</v>
      </c>
      <c r="AZ80" s="177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9">
        <f t="shared" si="26"/>
        <v>1.0113040167685</v>
      </c>
      <c r="R81" s="83">
        <v>100</v>
      </c>
      <c r="S81" s="151"/>
      <c r="T81" s="152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6">
        <f t="shared" si="29"/>
        <v>1.1676424649507</v>
      </c>
      <c r="AA81" s="161">
        <v>100</v>
      </c>
      <c r="AB81" s="151">
        <v>100</v>
      </c>
      <c r="AC81" s="167" t="s">
        <v>322</v>
      </c>
      <c r="AD81" s="164" t="s">
        <v>184</v>
      </c>
      <c r="AE81" s="4">
        <v>5931.79</v>
      </c>
      <c r="AF81" s="4">
        <v>846.58</v>
      </c>
      <c r="AG81" s="170">
        <f t="shared" si="30"/>
        <v>0.142719145485595</v>
      </c>
      <c r="AH81" s="170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1"/>
      <c r="AN81" s="4">
        <v>4820</v>
      </c>
      <c r="AO81" s="4">
        <v>1279.11</v>
      </c>
      <c r="AP81" s="170">
        <f t="shared" si="33"/>
        <v>0.265375518672199</v>
      </c>
      <c r="AQ81" s="170">
        <f t="shared" si="34"/>
        <v>0.54925567275646</v>
      </c>
      <c r="AR81" s="173">
        <f t="shared" si="35"/>
        <v>0.631644023669929</v>
      </c>
      <c r="AS81" s="139">
        <v>0</v>
      </c>
      <c r="AT81" s="139"/>
      <c r="AU81" s="171"/>
      <c r="AW81" s="4">
        <f t="shared" si="36"/>
        <v>400</v>
      </c>
      <c r="AX81" s="4">
        <f t="shared" si="37"/>
        <v>200</v>
      </c>
      <c r="AY81" s="177">
        <f t="shared" si="38"/>
        <v>100</v>
      </c>
      <c r="AZ81" s="177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3">
        <f t="shared" si="26"/>
        <v>1.11371356444569</v>
      </c>
      <c r="R82" s="161">
        <v>100</v>
      </c>
      <c r="S82" s="151">
        <v>100</v>
      </c>
      <c r="T82" s="152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7"/>
      <c r="AD82" s="164"/>
      <c r="AE82" s="4">
        <v>5210.96</v>
      </c>
      <c r="AF82" s="4">
        <v>1264.61</v>
      </c>
      <c r="AG82" s="170">
        <f t="shared" si="30"/>
        <v>0.242682730245483</v>
      </c>
      <c r="AH82" s="170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1"/>
      <c r="AN82" s="4">
        <v>6892.43</v>
      </c>
      <c r="AO82" s="4">
        <v>1415.29</v>
      </c>
      <c r="AP82" s="170">
        <f t="shared" si="33"/>
        <v>0.205339771314326</v>
      </c>
      <c r="AQ82" s="170">
        <f t="shared" si="34"/>
        <v>0.683616058499575</v>
      </c>
      <c r="AR82" s="173">
        <f t="shared" si="35"/>
        <v>0.786158467274511</v>
      </c>
      <c r="AS82" s="139">
        <v>0</v>
      </c>
      <c r="AT82" s="139"/>
      <c r="AU82" s="171"/>
      <c r="AW82" s="4">
        <f t="shared" si="36"/>
        <v>400</v>
      </c>
      <c r="AX82" s="4">
        <f t="shared" si="37"/>
        <v>100</v>
      </c>
      <c r="AY82" s="177">
        <f t="shared" si="38"/>
        <v>100</v>
      </c>
      <c r="AZ82" s="177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9">
        <f t="shared" si="26"/>
        <v>1.09074956256537</v>
      </c>
      <c r="R83" s="83">
        <v>100</v>
      </c>
      <c r="S83" s="151"/>
      <c r="T83" s="152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7"/>
      <c r="AD83" s="164" t="s">
        <v>184</v>
      </c>
      <c r="AE83" s="4">
        <v>5202.58</v>
      </c>
      <c r="AF83" s="4">
        <v>1082.91</v>
      </c>
      <c r="AG83" s="170">
        <f t="shared" si="30"/>
        <v>0.208148649323989</v>
      </c>
      <c r="AH83" s="170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1"/>
      <c r="AN83" s="4">
        <v>6328.36</v>
      </c>
      <c r="AO83" s="4">
        <v>1680.09</v>
      </c>
      <c r="AP83" s="170">
        <f t="shared" si="33"/>
        <v>0.265485844673818</v>
      </c>
      <c r="AQ83" s="170">
        <f t="shared" si="34"/>
        <v>0.661870993614077</v>
      </c>
      <c r="AR83" s="173">
        <f t="shared" si="35"/>
        <v>0.761151642656188</v>
      </c>
      <c r="AS83" s="139">
        <v>0</v>
      </c>
      <c r="AT83" s="139"/>
      <c r="AU83" s="171"/>
      <c r="AW83" s="4">
        <f t="shared" si="36"/>
        <v>400</v>
      </c>
      <c r="AX83" s="4">
        <f t="shared" si="37"/>
        <v>200</v>
      </c>
      <c r="AY83" s="177">
        <f t="shared" si="38"/>
        <v>0</v>
      </c>
      <c r="AZ83" s="177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5">
        <f t="shared" si="26"/>
        <v>1.01418772191381</v>
      </c>
      <c r="R84" s="86">
        <v>100</v>
      </c>
      <c r="S84" s="157"/>
      <c r="T84" s="158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8"/>
      <c r="AD84" s="164"/>
      <c r="AE84" s="4">
        <v>4239.78</v>
      </c>
      <c r="AF84" s="4">
        <v>1156.02</v>
      </c>
      <c r="AG84" s="170">
        <f t="shared" si="30"/>
        <v>0.272660373887324</v>
      </c>
      <c r="AH84" s="170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2"/>
      <c r="AN84" s="4">
        <v>10063.68</v>
      </c>
      <c r="AO84" s="4">
        <v>1655.53</v>
      </c>
      <c r="AP84" s="170">
        <f t="shared" si="33"/>
        <v>0.164505429425419</v>
      </c>
      <c r="AQ84" s="170">
        <f t="shared" si="34"/>
        <v>1.14805135551846</v>
      </c>
      <c r="AR84" s="169">
        <f t="shared" si="35"/>
        <v>1.32025905884622</v>
      </c>
      <c r="AS84" s="162">
        <v>100</v>
      </c>
      <c r="AT84" s="157">
        <v>100</v>
      </c>
      <c r="AU84" s="172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7">
        <f t="shared" si="38"/>
        <v>100</v>
      </c>
      <c r="AZ84" s="177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5">
        <f t="shared" si="26"/>
        <v>1.00808265810939</v>
      </c>
      <c r="R85" s="86">
        <v>100</v>
      </c>
      <c r="S85" s="157"/>
      <c r="T85" s="158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8"/>
      <c r="AD85" s="164"/>
      <c r="AE85" s="4">
        <v>4154.66</v>
      </c>
      <c r="AF85" s="4">
        <v>944.02</v>
      </c>
      <c r="AG85" s="170">
        <f t="shared" si="30"/>
        <v>0.227219555872201</v>
      </c>
      <c r="AH85" s="170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2"/>
      <c r="AN85" s="4">
        <v>7911.49</v>
      </c>
      <c r="AO85" s="4">
        <v>2211.62</v>
      </c>
      <c r="AP85" s="170">
        <f t="shared" si="33"/>
        <v>0.279545319528938</v>
      </c>
      <c r="AQ85" s="170">
        <f t="shared" si="34"/>
        <v>0.929332400455686</v>
      </c>
      <c r="AR85" s="174">
        <f t="shared" si="35"/>
        <v>1.06873226052404</v>
      </c>
      <c r="AS85" s="86">
        <v>100</v>
      </c>
      <c r="AT85" s="140"/>
      <c r="AU85" s="172"/>
      <c r="AV85" t="s">
        <v>184</v>
      </c>
      <c r="AW85" s="4">
        <f t="shared" si="36"/>
        <v>400</v>
      </c>
      <c r="AX85" s="185">
        <v>400</v>
      </c>
      <c r="AY85" s="177">
        <f t="shared" si="38"/>
        <v>0</v>
      </c>
      <c r="AZ85" s="177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9">
        <f t="shared" si="26"/>
        <v>1.01526291016612</v>
      </c>
      <c r="R86" s="162">
        <v>100</v>
      </c>
      <c r="S86" s="157">
        <v>100</v>
      </c>
      <c r="T86" s="158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9">
        <f t="shared" si="29"/>
        <v>1.00433431304511</v>
      </c>
      <c r="AA86" s="162">
        <v>100</v>
      </c>
      <c r="AB86" s="157">
        <v>200</v>
      </c>
      <c r="AC86" s="168" t="s">
        <v>329</v>
      </c>
      <c r="AD86" s="164" t="s">
        <v>184</v>
      </c>
      <c r="AE86" s="4">
        <v>9136.63</v>
      </c>
      <c r="AF86" s="4">
        <v>2233.56</v>
      </c>
      <c r="AG86" s="170">
        <f t="shared" si="30"/>
        <v>0.244462126626557</v>
      </c>
      <c r="AH86" s="170">
        <f t="shared" si="31"/>
        <v>0.87916731218246</v>
      </c>
      <c r="AI86" s="169">
        <f t="shared" si="32"/>
        <v>1.01104240900983</v>
      </c>
      <c r="AJ86" s="157">
        <v>100</v>
      </c>
      <c r="AK86" s="157">
        <v>200</v>
      </c>
      <c r="AL86" s="172" t="s">
        <v>330</v>
      </c>
      <c r="AM86" t="s">
        <v>184</v>
      </c>
      <c r="AN86" s="4">
        <v>10615.34</v>
      </c>
      <c r="AO86" s="4">
        <v>2663.86</v>
      </c>
      <c r="AP86" s="170">
        <f t="shared" si="33"/>
        <v>0.250944388027138</v>
      </c>
      <c r="AQ86" s="170">
        <f t="shared" si="34"/>
        <v>1.02145538734774</v>
      </c>
      <c r="AR86" s="174">
        <f t="shared" si="35"/>
        <v>1.1746736954499</v>
      </c>
      <c r="AS86" s="86">
        <v>100</v>
      </c>
      <c r="AT86" s="157"/>
      <c r="AU86" s="172"/>
      <c r="AV86" t="s">
        <v>184</v>
      </c>
      <c r="AW86" s="4">
        <f t="shared" si="36"/>
        <v>400</v>
      </c>
      <c r="AX86" s="4">
        <f t="shared" si="37"/>
        <v>400</v>
      </c>
      <c r="AY86" s="177">
        <f t="shared" si="38"/>
        <v>500</v>
      </c>
      <c r="AZ86" s="177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9">
        <f t="shared" si="26"/>
        <v>1.12349877735569</v>
      </c>
      <c r="R87" s="83">
        <v>100</v>
      </c>
      <c r="S87" s="151"/>
      <c r="T87" s="152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7"/>
      <c r="AD87" s="164"/>
      <c r="AE87" s="4">
        <v>5087.54</v>
      </c>
      <c r="AF87" s="4">
        <v>1018.46</v>
      </c>
      <c r="AG87" s="170">
        <f t="shared" si="30"/>
        <v>0.200187123835881</v>
      </c>
      <c r="AH87" s="170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1"/>
      <c r="AN87" s="4">
        <v>5761.19</v>
      </c>
      <c r="AO87" s="4">
        <v>1402</v>
      </c>
      <c r="AP87" s="170">
        <f t="shared" si="33"/>
        <v>0.24335250182688</v>
      </c>
      <c r="AQ87" s="170">
        <f t="shared" si="34"/>
        <v>0.645824605381446</v>
      </c>
      <c r="AR87" s="173">
        <f t="shared" si="35"/>
        <v>0.742698296188663</v>
      </c>
      <c r="AS87" s="83">
        <v>0</v>
      </c>
      <c r="AT87" s="139"/>
      <c r="AU87" s="171"/>
      <c r="AW87" s="4">
        <f t="shared" si="36"/>
        <v>400</v>
      </c>
      <c r="AX87" s="4">
        <f t="shared" si="37"/>
        <v>100</v>
      </c>
      <c r="AY87" s="177">
        <f t="shared" si="38"/>
        <v>0</v>
      </c>
      <c r="AZ87" s="177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9">
        <f t="shared" si="26"/>
        <v>1.01043321784702</v>
      </c>
      <c r="R88" s="83">
        <v>100</v>
      </c>
      <c r="S88" s="151"/>
      <c r="T88" s="152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6">
        <f t="shared" si="29"/>
        <v>1.00412127067283</v>
      </c>
      <c r="AA88" s="161">
        <v>100</v>
      </c>
      <c r="AB88" s="151">
        <v>200</v>
      </c>
      <c r="AC88" s="167" t="s">
        <v>333</v>
      </c>
      <c r="AD88" s="164" t="s">
        <v>184</v>
      </c>
      <c r="AE88" s="4">
        <v>6343.04</v>
      </c>
      <c r="AF88" s="4">
        <v>2194.77</v>
      </c>
      <c r="AG88" s="170">
        <f t="shared" si="30"/>
        <v>0.346012322167289</v>
      </c>
      <c r="AH88" s="170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1"/>
      <c r="AN88" s="4">
        <v>18741.61</v>
      </c>
      <c r="AO88" s="4">
        <v>3144.84</v>
      </c>
      <c r="AP88" s="170">
        <f t="shared" si="33"/>
        <v>0.167799884855143</v>
      </c>
      <c r="AQ88" s="170">
        <f t="shared" si="34"/>
        <v>2.11484647238496</v>
      </c>
      <c r="AR88" s="166">
        <f t="shared" si="35"/>
        <v>2.43207344324271</v>
      </c>
      <c r="AS88" s="161">
        <v>100</v>
      </c>
      <c r="AT88" s="151">
        <v>200</v>
      </c>
      <c r="AU88" s="171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7">
        <f t="shared" si="38"/>
        <v>400</v>
      </c>
      <c r="AZ88" s="177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3">
        <f t="shared" si="26"/>
        <v>1.32469697395978</v>
      </c>
      <c r="R89" s="161">
        <v>100</v>
      </c>
      <c r="S89" s="151">
        <v>100</v>
      </c>
      <c r="T89" s="152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7"/>
      <c r="AD89" s="164"/>
      <c r="AE89" s="4">
        <v>5478.94</v>
      </c>
      <c r="AF89" s="4">
        <v>1146.01</v>
      </c>
      <c r="AG89" s="170">
        <f t="shared" si="30"/>
        <v>0.209166371597426</v>
      </c>
      <c r="AH89" s="170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1"/>
      <c r="AN89" s="4">
        <v>3103.93</v>
      </c>
      <c r="AO89" s="4">
        <v>483.54</v>
      </c>
      <c r="AP89" s="170">
        <f t="shared" si="33"/>
        <v>0.155783152326244</v>
      </c>
      <c r="AQ89" s="170">
        <f t="shared" si="34"/>
        <v>0.376447882528318</v>
      </c>
      <c r="AR89" s="173">
        <f t="shared" si="35"/>
        <v>0.432915064907566</v>
      </c>
      <c r="AS89" s="83">
        <v>0</v>
      </c>
      <c r="AT89" s="139"/>
      <c r="AU89" s="171"/>
      <c r="AW89" s="4">
        <f t="shared" si="36"/>
        <v>400</v>
      </c>
      <c r="AX89" s="4">
        <f t="shared" si="37"/>
        <v>100</v>
      </c>
      <c r="AY89" s="177">
        <f t="shared" si="38"/>
        <v>100</v>
      </c>
      <c r="AZ89" s="177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5">
        <f t="shared" si="26"/>
        <v>1.29205430473553</v>
      </c>
      <c r="R90" s="86">
        <v>100</v>
      </c>
      <c r="S90" s="157"/>
      <c r="T90" s="158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8"/>
      <c r="AD90" s="164" t="s">
        <v>184</v>
      </c>
      <c r="AE90" s="4">
        <v>5813.14</v>
      </c>
      <c r="AF90" s="4">
        <v>1152.5</v>
      </c>
      <c r="AG90" s="170">
        <f t="shared" si="30"/>
        <v>0.198257740223012</v>
      </c>
      <c r="AH90" s="170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2"/>
      <c r="AN90" s="4">
        <v>7459.33</v>
      </c>
      <c r="AO90" s="4">
        <v>1978.28</v>
      </c>
      <c r="AP90" s="170">
        <f t="shared" si="33"/>
        <v>0.26520880561659</v>
      </c>
      <c r="AQ90" s="170">
        <f t="shared" si="34"/>
        <v>0.820067687367983</v>
      </c>
      <c r="AR90" s="174">
        <f t="shared" si="35"/>
        <v>0.943077840473181</v>
      </c>
      <c r="AS90" s="86">
        <v>0</v>
      </c>
      <c r="AT90" s="140"/>
      <c r="AU90" s="172"/>
      <c r="AW90" s="4">
        <f t="shared" si="36"/>
        <v>400</v>
      </c>
      <c r="AX90" s="4">
        <f t="shared" si="37"/>
        <v>200</v>
      </c>
      <c r="AY90" s="177">
        <f t="shared" si="38"/>
        <v>0</v>
      </c>
      <c r="AZ90" s="177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9">
        <f t="shared" si="26"/>
        <v>1.31819490993414</v>
      </c>
      <c r="R91" s="162">
        <v>100</v>
      </c>
      <c r="S91" s="157">
        <v>100</v>
      </c>
      <c r="T91" s="158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9">
        <f t="shared" si="29"/>
        <v>1.13567696372445</v>
      </c>
      <c r="AA91" s="162">
        <v>100</v>
      </c>
      <c r="AB91" s="157">
        <v>100</v>
      </c>
      <c r="AC91" s="168" t="s">
        <v>185</v>
      </c>
      <c r="AD91" s="164" t="s">
        <v>184</v>
      </c>
      <c r="AE91" s="4">
        <v>6823.95</v>
      </c>
      <c r="AF91" s="4">
        <v>1582.68</v>
      </c>
      <c r="AG91" s="170">
        <f t="shared" si="30"/>
        <v>0.231930187061746</v>
      </c>
      <c r="AH91" s="170">
        <f t="shared" si="31"/>
        <v>0.963548087756906</v>
      </c>
      <c r="AI91" s="169">
        <f t="shared" si="32"/>
        <v>1.10808030092044</v>
      </c>
      <c r="AJ91" s="157">
        <v>100</v>
      </c>
      <c r="AK91" s="157">
        <v>100</v>
      </c>
      <c r="AL91" s="172" t="s">
        <v>338</v>
      </c>
      <c r="AM91" t="s">
        <v>184</v>
      </c>
      <c r="AN91" s="4">
        <v>6477.21</v>
      </c>
      <c r="AO91" s="4">
        <v>1301.34</v>
      </c>
      <c r="AP91" s="170">
        <f t="shared" si="33"/>
        <v>0.200910577239274</v>
      </c>
      <c r="AQ91" s="170">
        <f t="shared" si="34"/>
        <v>0.914588077213331</v>
      </c>
      <c r="AR91" s="169">
        <f t="shared" si="35"/>
        <v>1.05177628879533</v>
      </c>
      <c r="AS91" s="162">
        <v>100</v>
      </c>
      <c r="AT91" s="157">
        <v>100</v>
      </c>
      <c r="AU91" s="172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7">
        <f t="shared" si="38"/>
        <v>400</v>
      </c>
      <c r="AZ91" s="177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5">
        <f t="shared" si="26"/>
        <v>1.01705184987065</v>
      </c>
      <c r="R92" s="86">
        <v>100</v>
      </c>
      <c r="S92" s="157"/>
      <c r="T92" s="158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8"/>
      <c r="AD92" s="164" t="s">
        <v>184</v>
      </c>
      <c r="AE92" s="4">
        <v>8404.83</v>
      </c>
      <c r="AF92" s="4">
        <v>1162.41</v>
      </c>
      <c r="AG92" s="170">
        <f t="shared" si="30"/>
        <v>0.138302618851303</v>
      </c>
      <c r="AH92" s="170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2"/>
      <c r="AM92" t="s">
        <v>184</v>
      </c>
      <c r="AN92" s="4">
        <v>7678.96</v>
      </c>
      <c r="AO92" s="4">
        <v>1719.09</v>
      </c>
      <c r="AP92" s="170">
        <f t="shared" si="33"/>
        <v>0.223870159500766</v>
      </c>
      <c r="AQ92" s="170">
        <f t="shared" si="34"/>
        <v>0.872330851170388</v>
      </c>
      <c r="AR92" s="174">
        <f t="shared" si="35"/>
        <v>1.00318047884595</v>
      </c>
      <c r="AS92" s="86">
        <v>100</v>
      </c>
      <c r="AT92" s="140"/>
      <c r="AU92" s="172"/>
      <c r="AV92" t="s">
        <v>184</v>
      </c>
      <c r="AW92" s="4">
        <f t="shared" si="36"/>
        <v>400</v>
      </c>
      <c r="AX92" s="4">
        <f t="shared" si="37"/>
        <v>400</v>
      </c>
      <c r="AY92" s="177">
        <f t="shared" si="38"/>
        <v>0</v>
      </c>
      <c r="AZ92" s="177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9">
        <f t="shared" si="26"/>
        <v>0.606625631382855</v>
      </c>
      <c r="R93" s="150">
        <v>0</v>
      </c>
      <c r="S93" s="151"/>
      <c r="T93" s="152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7"/>
      <c r="AD93" s="164"/>
      <c r="AE93" s="4">
        <v>3655.47</v>
      </c>
      <c r="AF93" s="4">
        <v>893.33</v>
      </c>
      <c r="AG93" s="170">
        <f t="shared" si="30"/>
        <v>0.244381707413821</v>
      </c>
      <c r="AH93" s="170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1"/>
      <c r="AN93" s="4">
        <v>4317.65</v>
      </c>
      <c r="AO93" s="4">
        <v>1188.44</v>
      </c>
      <c r="AP93" s="170">
        <f t="shared" si="33"/>
        <v>0.275251583616087</v>
      </c>
      <c r="AQ93" s="170">
        <f t="shared" si="34"/>
        <v>0.539329792091595</v>
      </c>
      <c r="AR93" s="173">
        <f t="shared" si="35"/>
        <v>0.620229260905334</v>
      </c>
      <c r="AS93" s="83">
        <v>0</v>
      </c>
      <c r="AT93" s="139"/>
      <c r="AU93" s="171"/>
      <c r="AW93" s="4">
        <f t="shared" si="36"/>
        <v>400</v>
      </c>
      <c r="AX93" s="4">
        <f t="shared" si="37"/>
        <v>0</v>
      </c>
      <c r="AY93" s="177">
        <f t="shared" si="38"/>
        <v>0</v>
      </c>
      <c r="AZ93" s="177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3">
        <f t="shared" si="26"/>
        <v>1.09075529214909</v>
      </c>
      <c r="R94" s="154">
        <v>100</v>
      </c>
      <c r="S94" s="151">
        <v>200</v>
      </c>
      <c r="T94" s="152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6">
        <f t="shared" si="29"/>
        <v>1.04788180466328</v>
      </c>
      <c r="AA94" s="161">
        <v>100</v>
      </c>
      <c r="AB94" s="151">
        <v>200</v>
      </c>
      <c r="AC94" s="167" t="s">
        <v>343</v>
      </c>
      <c r="AD94" s="164" t="s">
        <v>184</v>
      </c>
      <c r="AE94" s="4">
        <v>7757.3</v>
      </c>
      <c r="AF94" s="4">
        <v>1918.34</v>
      </c>
      <c r="AG94" s="170">
        <f t="shared" si="30"/>
        <v>0.247294806182563</v>
      </c>
      <c r="AH94" s="170">
        <f t="shared" si="31"/>
        <v>0.909498011834655</v>
      </c>
      <c r="AI94" s="166">
        <f t="shared" si="32"/>
        <v>1.04592271360985</v>
      </c>
      <c r="AJ94" s="151">
        <v>100</v>
      </c>
      <c r="AK94" s="151">
        <v>200</v>
      </c>
      <c r="AL94" s="171" t="s">
        <v>343</v>
      </c>
      <c r="AM94" t="s">
        <v>184</v>
      </c>
      <c r="AN94" s="4">
        <v>15832.58</v>
      </c>
      <c r="AO94" s="4">
        <v>3021.72</v>
      </c>
      <c r="AP94" s="170">
        <f t="shared" si="33"/>
        <v>0.190854554343007</v>
      </c>
      <c r="AQ94" s="170">
        <f t="shared" si="34"/>
        <v>1.85627731713523</v>
      </c>
      <c r="AR94" s="166">
        <f t="shared" si="35"/>
        <v>2.13471891470552</v>
      </c>
      <c r="AS94" s="161">
        <v>100</v>
      </c>
      <c r="AT94" s="151">
        <v>200</v>
      </c>
      <c r="AU94" s="171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7">
        <f t="shared" si="38"/>
        <v>800</v>
      </c>
      <c r="AZ94" s="177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9">
        <f t="shared" si="26"/>
        <v>0.707220589250401</v>
      </c>
      <c r="R95" s="150">
        <v>0</v>
      </c>
      <c r="S95" s="151"/>
      <c r="T95" s="152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7"/>
      <c r="AD95" s="164"/>
      <c r="AE95" s="4">
        <v>3958.29</v>
      </c>
      <c r="AF95" s="4">
        <v>1123.95</v>
      </c>
      <c r="AG95" s="170">
        <f t="shared" si="30"/>
        <v>0.283948371645332</v>
      </c>
      <c r="AH95" s="170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1"/>
      <c r="AN95" s="4">
        <v>6464.78</v>
      </c>
      <c r="AO95" s="4">
        <v>1400.85</v>
      </c>
      <c r="AP95" s="170">
        <f t="shared" si="33"/>
        <v>0.216689508382342</v>
      </c>
      <c r="AQ95" s="170">
        <f t="shared" si="34"/>
        <v>0.727893525146886</v>
      </c>
      <c r="AR95" s="173">
        <f t="shared" si="35"/>
        <v>0.837077553918919</v>
      </c>
      <c r="AS95" s="83">
        <v>0</v>
      </c>
      <c r="AT95" s="139"/>
      <c r="AU95" s="171"/>
      <c r="AW95" s="4">
        <f t="shared" si="36"/>
        <v>400</v>
      </c>
      <c r="AX95" s="4">
        <f t="shared" si="37"/>
        <v>0</v>
      </c>
      <c r="AY95" s="177">
        <f t="shared" si="38"/>
        <v>0</v>
      </c>
      <c r="AZ95" s="177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5">
        <f t="shared" si="26"/>
        <v>1.03248481986271</v>
      </c>
      <c r="R96" s="86">
        <v>100</v>
      </c>
      <c r="S96" s="157"/>
      <c r="T96" s="158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8"/>
      <c r="AD96" s="164" t="s">
        <v>184</v>
      </c>
      <c r="AE96" s="4">
        <v>7823.64</v>
      </c>
      <c r="AF96" s="4">
        <v>1820.07</v>
      </c>
      <c r="AG96" s="170">
        <f t="shared" si="30"/>
        <v>0.23263723790972</v>
      </c>
      <c r="AH96" s="170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2"/>
      <c r="AM96" t="s">
        <v>184</v>
      </c>
      <c r="AN96" s="4">
        <v>3494.4</v>
      </c>
      <c r="AO96" s="4">
        <v>997.48</v>
      </c>
      <c r="AP96" s="170">
        <f t="shared" si="33"/>
        <v>0.285451007326007</v>
      </c>
      <c r="AQ96" s="170">
        <f t="shared" si="34"/>
        <v>0.391071623781991</v>
      </c>
      <c r="AR96" s="174">
        <f t="shared" si="35"/>
        <v>0.44973236734929</v>
      </c>
      <c r="AS96" s="86">
        <v>0</v>
      </c>
      <c r="AT96" s="140"/>
      <c r="AU96" s="172"/>
      <c r="AW96" s="4">
        <f t="shared" si="36"/>
        <v>400</v>
      </c>
      <c r="AX96" s="4">
        <f t="shared" si="37"/>
        <v>300</v>
      </c>
      <c r="AY96" s="177">
        <f t="shared" si="38"/>
        <v>0</v>
      </c>
      <c r="AZ96" s="177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9">
        <f t="shared" si="26"/>
        <v>1.23555227317483</v>
      </c>
      <c r="R97" s="162">
        <v>100</v>
      </c>
      <c r="S97" s="157">
        <v>100</v>
      </c>
      <c r="T97" s="158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9">
        <f t="shared" si="29"/>
        <v>1.39971697734868</v>
      </c>
      <c r="AA97" s="162">
        <v>100</v>
      </c>
      <c r="AB97" s="157">
        <v>100</v>
      </c>
      <c r="AC97" s="168" t="s">
        <v>185</v>
      </c>
      <c r="AD97" s="164" t="s">
        <v>184</v>
      </c>
      <c r="AE97" s="4">
        <v>8160.67</v>
      </c>
      <c r="AF97" s="4">
        <v>1945.53</v>
      </c>
      <c r="AG97" s="170">
        <f t="shared" si="30"/>
        <v>0.23840321934351</v>
      </c>
      <c r="AH97" s="170">
        <f t="shared" si="31"/>
        <v>0.982028782515939</v>
      </c>
      <c r="AI97" s="169">
        <f t="shared" si="32"/>
        <v>1.12933309989333</v>
      </c>
      <c r="AJ97" s="162">
        <v>100</v>
      </c>
      <c r="AK97" s="157">
        <v>100</v>
      </c>
      <c r="AL97" s="172" t="s">
        <v>186</v>
      </c>
      <c r="AM97" t="s">
        <v>184</v>
      </c>
      <c r="AN97" s="4">
        <v>7232.26</v>
      </c>
      <c r="AO97" s="4">
        <v>1718.12</v>
      </c>
      <c r="AP97" s="170">
        <f t="shared" si="33"/>
        <v>0.237563361936656</v>
      </c>
      <c r="AQ97" s="170">
        <f t="shared" si="34"/>
        <v>0.870306908947271</v>
      </c>
      <c r="AR97" s="174">
        <f t="shared" si="35"/>
        <v>1.00085294528936</v>
      </c>
      <c r="AS97" s="86">
        <v>100</v>
      </c>
      <c r="AT97" s="157"/>
      <c r="AU97" s="172"/>
      <c r="AV97" t="s">
        <v>184</v>
      </c>
      <c r="AW97" s="4">
        <f t="shared" si="36"/>
        <v>400</v>
      </c>
      <c r="AX97" s="4">
        <f t="shared" si="37"/>
        <v>400</v>
      </c>
      <c r="AY97" s="177">
        <f t="shared" si="38"/>
        <v>300</v>
      </c>
      <c r="AZ97" s="177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5">
        <f t="shared" si="26"/>
        <v>1.2132260631565</v>
      </c>
      <c r="R98" s="86">
        <v>100</v>
      </c>
      <c r="S98" s="157"/>
      <c r="T98" s="158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8"/>
      <c r="AD98" s="164" t="s">
        <v>184</v>
      </c>
      <c r="AE98" s="4">
        <v>8507.66</v>
      </c>
      <c r="AF98" s="4">
        <v>2486.51</v>
      </c>
      <c r="AG98" s="170">
        <f t="shared" si="30"/>
        <v>0.292267203908008</v>
      </c>
      <c r="AH98" s="170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2"/>
      <c r="AM98" t="s">
        <v>184</v>
      </c>
      <c r="AN98" s="4">
        <v>7855.08</v>
      </c>
      <c r="AO98" s="4">
        <v>1811.04</v>
      </c>
      <c r="AP98" s="170">
        <f t="shared" si="33"/>
        <v>0.230556531569379</v>
      </c>
      <c r="AQ98" s="170">
        <f t="shared" si="34"/>
        <v>0.885856235218588</v>
      </c>
      <c r="AR98" s="169">
        <f t="shared" si="35"/>
        <v>1.01873467050138</v>
      </c>
      <c r="AS98" s="162">
        <v>100</v>
      </c>
      <c r="AT98" s="157">
        <v>100</v>
      </c>
      <c r="AU98" s="172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7">
        <f t="shared" si="38"/>
        <v>100</v>
      </c>
      <c r="AZ98" s="177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9">
        <f t="shared" si="26"/>
        <v>0.75319721109237</v>
      </c>
      <c r="R99" s="150">
        <v>0</v>
      </c>
      <c r="S99" s="151"/>
      <c r="T99" s="152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6">
        <f t="shared" si="29"/>
        <v>1.22955311978681</v>
      </c>
      <c r="AA99" s="161">
        <v>100</v>
      </c>
      <c r="AB99" s="151">
        <v>200</v>
      </c>
      <c r="AC99" s="167" t="s">
        <v>351</v>
      </c>
      <c r="AD99" s="164" t="s">
        <v>184</v>
      </c>
      <c r="AE99" s="4">
        <v>2163.4</v>
      </c>
      <c r="AF99" s="4">
        <v>343.95</v>
      </c>
      <c r="AG99" s="170">
        <f t="shared" si="30"/>
        <v>0.15898585559767</v>
      </c>
      <c r="AH99" s="170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1"/>
      <c r="AN99" s="4">
        <v>6306.11</v>
      </c>
      <c r="AO99" s="4">
        <v>1446.25</v>
      </c>
      <c r="AP99" s="170">
        <f t="shared" si="33"/>
        <v>0.229341067631234</v>
      </c>
      <c r="AQ99" s="170">
        <f t="shared" si="34"/>
        <v>0.900900107344079</v>
      </c>
      <c r="AR99" s="166">
        <f t="shared" si="35"/>
        <v>1.03603512344569</v>
      </c>
      <c r="AS99" s="161">
        <v>100</v>
      </c>
      <c r="AT99" s="151">
        <v>200</v>
      </c>
      <c r="AU99" s="171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7">
        <f t="shared" si="38"/>
        <v>400</v>
      </c>
      <c r="AZ99" s="177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9">
        <f t="shared" si="26"/>
        <v>0.481107221546301</v>
      </c>
      <c r="R100" s="150">
        <v>0</v>
      </c>
      <c r="S100" s="151"/>
      <c r="T100" s="152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7"/>
      <c r="AD100" s="164"/>
      <c r="AE100" s="4">
        <v>3626.78</v>
      </c>
      <c r="AF100" s="4">
        <v>1019.12</v>
      </c>
      <c r="AG100" s="170">
        <f t="shared" si="30"/>
        <v>0.28099857173581</v>
      </c>
      <c r="AH100" s="170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1"/>
      <c r="AN100" s="4">
        <v>2971.44</v>
      </c>
      <c r="AO100" s="4">
        <v>780.67</v>
      </c>
      <c r="AP100" s="170">
        <f t="shared" si="33"/>
        <v>0.262724470290499</v>
      </c>
      <c r="AQ100" s="170">
        <f t="shared" si="34"/>
        <v>0.498867968159948</v>
      </c>
      <c r="AR100" s="173">
        <f t="shared" si="35"/>
        <v>0.573698163383941</v>
      </c>
      <c r="AS100" s="83">
        <v>0</v>
      </c>
      <c r="AT100" s="139"/>
      <c r="AU100" s="171"/>
      <c r="AW100" s="4">
        <f t="shared" ref="AW100:AW129" si="40">F100*4</f>
        <v>400</v>
      </c>
      <c r="AX100" s="4">
        <f t="shared" ref="AX100:AX129" si="41">R100+AA100+AJ100+AS100</f>
        <v>0</v>
      </c>
      <c r="AY100" s="177">
        <f t="shared" ref="AY100:AY129" si="42">S100+AB100+AK100+AT100</f>
        <v>0</v>
      </c>
      <c r="AZ100" s="177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3">
        <f t="shared" si="26"/>
        <v>1.86292889611186</v>
      </c>
      <c r="R101" s="154">
        <v>100</v>
      </c>
      <c r="S101" s="151">
        <v>200</v>
      </c>
      <c r="T101" s="152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7"/>
      <c r="AD101" s="164"/>
      <c r="AE101" s="4">
        <v>4019.48</v>
      </c>
      <c r="AF101" s="4">
        <v>1312.96</v>
      </c>
      <c r="AG101" s="170">
        <f t="shared" si="30"/>
        <v>0.326649218306846</v>
      </c>
      <c r="AH101" s="170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1"/>
      <c r="AN101" s="4">
        <v>5176.34</v>
      </c>
      <c r="AO101" s="4">
        <v>1527.03</v>
      </c>
      <c r="AP101" s="170">
        <f t="shared" si="33"/>
        <v>0.29500187391091</v>
      </c>
      <c r="AQ101" s="170">
        <f t="shared" si="34"/>
        <v>0.589971311753685</v>
      </c>
      <c r="AR101" s="173">
        <f t="shared" si="35"/>
        <v>0.678467008516737</v>
      </c>
      <c r="AS101" s="83">
        <v>0</v>
      </c>
      <c r="AT101" s="139"/>
      <c r="AU101" s="171"/>
      <c r="AW101" s="4">
        <f t="shared" si="40"/>
        <v>400</v>
      </c>
      <c r="AX101" s="4">
        <f t="shared" si="41"/>
        <v>100</v>
      </c>
      <c r="AY101" s="177">
        <f t="shared" si="42"/>
        <v>200</v>
      </c>
      <c r="AZ101" s="177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5">
        <f t="shared" si="26"/>
        <v>1.05808716179899</v>
      </c>
      <c r="R102" s="86">
        <v>100</v>
      </c>
      <c r="S102" s="157"/>
      <c r="T102" s="158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8"/>
      <c r="AD102" s="164"/>
      <c r="AE102" s="4">
        <v>4271.81</v>
      </c>
      <c r="AF102" s="4">
        <v>986.18</v>
      </c>
      <c r="AG102" s="170">
        <f t="shared" si="30"/>
        <v>0.230857645822263</v>
      </c>
      <c r="AH102" s="170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2"/>
      <c r="AN102" s="4">
        <v>5312.23</v>
      </c>
      <c r="AO102" s="4">
        <v>1333.9</v>
      </c>
      <c r="AP102" s="170">
        <f t="shared" si="33"/>
        <v>0.251099820602647</v>
      </c>
      <c r="AQ102" s="170">
        <f t="shared" si="34"/>
        <v>0.601285847395803</v>
      </c>
      <c r="AR102" s="174">
        <f t="shared" si="35"/>
        <v>0.691478724505173</v>
      </c>
      <c r="AS102" s="86">
        <v>0</v>
      </c>
      <c r="AT102" s="140"/>
      <c r="AU102" s="172"/>
      <c r="AW102" s="4">
        <f t="shared" si="40"/>
        <v>400</v>
      </c>
      <c r="AX102" s="4">
        <f t="shared" si="41"/>
        <v>100</v>
      </c>
      <c r="AY102" s="177">
        <f t="shared" si="42"/>
        <v>0</v>
      </c>
      <c r="AZ102" s="177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5">
        <f t="shared" si="26"/>
        <v>1.00737190422429</v>
      </c>
      <c r="R103" s="86">
        <v>100</v>
      </c>
      <c r="S103" s="157"/>
      <c r="T103" s="158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8"/>
      <c r="AD103" s="164" t="s">
        <v>184</v>
      </c>
      <c r="AE103" s="4">
        <v>3006.51</v>
      </c>
      <c r="AF103" s="4">
        <v>749.39</v>
      </c>
      <c r="AG103" s="170">
        <f t="shared" si="30"/>
        <v>0.24925578162055</v>
      </c>
      <c r="AH103" s="170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2"/>
      <c r="AN103" s="4">
        <v>5370.94</v>
      </c>
      <c r="AO103" s="4">
        <v>1005.48</v>
      </c>
      <c r="AP103" s="170">
        <f t="shared" si="33"/>
        <v>0.187207453443904</v>
      </c>
      <c r="AQ103" s="170">
        <f t="shared" si="34"/>
        <v>0.784744855500729</v>
      </c>
      <c r="AR103" s="174">
        <f t="shared" si="35"/>
        <v>0.902456583825839</v>
      </c>
      <c r="AS103" s="86">
        <v>0</v>
      </c>
      <c r="AT103" s="140"/>
      <c r="AU103" s="172"/>
      <c r="AW103" s="4">
        <f t="shared" si="40"/>
        <v>400</v>
      </c>
      <c r="AX103" s="4">
        <f t="shared" si="41"/>
        <v>200</v>
      </c>
      <c r="AY103" s="177">
        <f t="shared" si="42"/>
        <v>0</v>
      </c>
      <c r="AZ103" s="177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9">
        <f t="shared" si="26"/>
        <v>1.25862953370713</v>
      </c>
      <c r="R104" s="162">
        <v>100</v>
      </c>
      <c r="S104" s="157">
        <v>100</v>
      </c>
      <c r="T104" s="158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9">
        <f t="shared" si="29"/>
        <v>1.10957421361195</v>
      </c>
      <c r="AA104" s="162">
        <v>100</v>
      </c>
      <c r="AB104" s="157">
        <v>100</v>
      </c>
      <c r="AC104" s="168" t="s">
        <v>359</v>
      </c>
      <c r="AD104" s="164" t="s">
        <v>184</v>
      </c>
      <c r="AE104" s="4">
        <v>5616.98</v>
      </c>
      <c r="AF104" s="4">
        <v>988.73</v>
      </c>
      <c r="AG104" s="170">
        <f t="shared" si="30"/>
        <v>0.17602519503363</v>
      </c>
      <c r="AH104" s="170">
        <f t="shared" si="31"/>
        <v>0.897723046693097</v>
      </c>
      <c r="AI104" s="169">
        <f t="shared" si="32"/>
        <v>1.03238150369706</v>
      </c>
      <c r="AJ104" s="157">
        <v>100</v>
      </c>
      <c r="AK104" s="157">
        <v>200</v>
      </c>
      <c r="AL104" s="172" t="s">
        <v>360</v>
      </c>
      <c r="AM104" t="s">
        <v>184</v>
      </c>
      <c r="AN104" s="4">
        <v>5501.46</v>
      </c>
      <c r="AO104" s="4">
        <v>1119.29</v>
      </c>
      <c r="AP104" s="170">
        <f t="shared" si="33"/>
        <v>0.203453265133256</v>
      </c>
      <c r="AQ104" s="170">
        <f t="shared" si="34"/>
        <v>0.879260284434021</v>
      </c>
      <c r="AR104" s="169">
        <f t="shared" si="35"/>
        <v>1.01114932709912</v>
      </c>
      <c r="AS104" s="162">
        <v>100</v>
      </c>
      <c r="AT104" s="157">
        <v>200</v>
      </c>
      <c r="AU104" s="172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7">
        <f t="shared" si="42"/>
        <v>600</v>
      </c>
      <c r="AZ104" s="177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3">
        <f t="shared" si="26"/>
        <v>1.15403099320815</v>
      </c>
      <c r="R105" s="161">
        <v>100</v>
      </c>
      <c r="S105" s="151">
        <v>100</v>
      </c>
      <c r="T105" s="152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7"/>
      <c r="AD105" s="164" t="s">
        <v>184</v>
      </c>
      <c r="AE105" s="4">
        <v>4645.32</v>
      </c>
      <c r="AF105" s="4">
        <v>816.64</v>
      </c>
      <c r="AG105" s="170">
        <f t="shared" si="30"/>
        <v>0.175798437997813</v>
      </c>
      <c r="AH105" s="170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1"/>
      <c r="AN105" s="4">
        <v>7538.35</v>
      </c>
      <c r="AO105" s="4">
        <v>1841.14</v>
      </c>
      <c r="AP105" s="170">
        <f t="shared" si="33"/>
        <v>0.244236470845742</v>
      </c>
      <c r="AQ105" s="170">
        <f t="shared" si="34"/>
        <v>0.927989252789949</v>
      </c>
      <c r="AR105" s="166">
        <f t="shared" si="35"/>
        <v>1.06718764070844</v>
      </c>
      <c r="AS105" s="161">
        <v>100</v>
      </c>
      <c r="AT105" s="151">
        <v>200</v>
      </c>
      <c r="AU105" s="171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7">
        <f t="shared" si="42"/>
        <v>300</v>
      </c>
      <c r="AZ105" s="177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9">
        <f t="shared" si="26"/>
        <v>1.0389332329887</v>
      </c>
      <c r="R106" s="83">
        <v>100</v>
      </c>
      <c r="S106" s="151"/>
      <c r="T106" s="152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7"/>
      <c r="AD106" s="164" t="s">
        <v>184</v>
      </c>
      <c r="AE106" s="4">
        <v>7003.47</v>
      </c>
      <c r="AF106" s="4">
        <v>1255.34</v>
      </c>
      <c r="AG106" s="170">
        <f t="shared" si="30"/>
        <v>0.179245431193394</v>
      </c>
      <c r="AH106" s="170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1"/>
      <c r="AM106" t="s">
        <v>184</v>
      </c>
      <c r="AN106" s="4">
        <v>4844.49</v>
      </c>
      <c r="AO106" s="4">
        <v>901.28</v>
      </c>
      <c r="AP106" s="170">
        <f t="shared" si="33"/>
        <v>0.186042287217024</v>
      </c>
      <c r="AQ106" s="170">
        <f t="shared" si="34"/>
        <v>0.633226769096621</v>
      </c>
      <c r="AR106" s="173">
        <f t="shared" si="35"/>
        <v>0.728210784461114</v>
      </c>
      <c r="AS106" s="83">
        <v>0</v>
      </c>
      <c r="AT106" s="139"/>
      <c r="AU106" s="171"/>
      <c r="AW106" s="4">
        <f t="shared" si="40"/>
        <v>400</v>
      </c>
      <c r="AX106" s="4">
        <f t="shared" si="41"/>
        <v>300</v>
      </c>
      <c r="AY106" s="177">
        <f t="shared" si="42"/>
        <v>0</v>
      </c>
      <c r="AZ106" s="177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9">
        <f t="shared" si="26"/>
        <v>1.04380733262429</v>
      </c>
      <c r="R107" s="83">
        <v>100</v>
      </c>
      <c r="S107" s="151"/>
      <c r="T107" s="152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6">
        <f t="shared" si="29"/>
        <v>1.33320235647145</v>
      </c>
      <c r="AA107" s="161">
        <v>100</v>
      </c>
      <c r="AB107" s="151">
        <v>100</v>
      </c>
      <c r="AC107" s="167" t="s">
        <v>185</v>
      </c>
      <c r="AD107" s="164" t="s">
        <v>184</v>
      </c>
      <c r="AE107" s="4">
        <v>6073.44</v>
      </c>
      <c r="AF107" s="4">
        <v>1539.86</v>
      </c>
      <c r="AG107" s="170">
        <f t="shared" si="30"/>
        <v>0.25354000368819</v>
      </c>
      <c r="AH107" s="170">
        <f t="shared" si="31"/>
        <v>1.08761295058703</v>
      </c>
      <c r="AI107" s="166">
        <f t="shared" si="32"/>
        <v>1.25075489317509</v>
      </c>
      <c r="AJ107" s="161">
        <v>100</v>
      </c>
      <c r="AK107" s="151">
        <v>100</v>
      </c>
      <c r="AL107" s="171" t="s">
        <v>365</v>
      </c>
      <c r="AM107" t="s">
        <v>184</v>
      </c>
      <c r="AN107" s="4">
        <v>2213.13</v>
      </c>
      <c r="AO107" s="4">
        <v>715.44</v>
      </c>
      <c r="AP107" s="170">
        <f t="shared" si="33"/>
        <v>0.323270661913218</v>
      </c>
      <c r="AQ107" s="170">
        <f t="shared" si="34"/>
        <v>0.396320511824053</v>
      </c>
      <c r="AR107" s="173">
        <f t="shared" si="35"/>
        <v>0.455768588597661</v>
      </c>
      <c r="AS107" s="83">
        <v>0</v>
      </c>
      <c r="AT107" s="151"/>
      <c r="AU107" s="171"/>
      <c r="AW107" s="4">
        <f t="shared" si="40"/>
        <v>400</v>
      </c>
      <c r="AX107" s="4">
        <f t="shared" si="41"/>
        <v>300</v>
      </c>
      <c r="AY107" s="177">
        <f t="shared" si="42"/>
        <v>200</v>
      </c>
      <c r="AZ107" s="177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5">
        <f t="shared" si="26"/>
        <v>1.0232403849637</v>
      </c>
      <c r="R108" s="86">
        <v>100</v>
      </c>
      <c r="S108" s="157"/>
      <c r="T108" s="158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8"/>
      <c r="AD108" s="164" t="s">
        <v>184</v>
      </c>
      <c r="AE108" s="4">
        <v>11465.38</v>
      </c>
      <c r="AF108" s="4">
        <v>2094.04</v>
      </c>
      <c r="AG108" s="170">
        <f t="shared" si="30"/>
        <v>0.182640261378166</v>
      </c>
      <c r="AH108" s="170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2"/>
      <c r="AM108" t="s">
        <v>184</v>
      </c>
      <c r="AN108" s="4">
        <v>14283.54</v>
      </c>
      <c r="AO108" s="4">
        <v>2335.53</v>
      </c>
      <c r="AP108" s="170">
        <f t="shared" si="33"/>
        <v>0.163511986524349</v>
      </c>
      <c r="AQ108" s="170">
        <f t="shared" si="34"/>
        <v>1.1105250286688</v>
      </c>
      <c r="AR108" s="169">
        <f t="shared" si="35"/>
        <v>1.27710378296912</v>
      </c>
      <c r="AS108" s="162">
        <v>100</v>
      </c>
      <c r="AT108" s="157">
        <v>100</v>
      </c>
      <c r="AU108" s="172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7">
        <f t="shared" si="42"/>
        <v>100</v>
      </c>
      <c r="AZ108" s="177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5">
        <f t="shared" si="26"/>
        <v>1.01003055860706</v>
      </c>
      <c r="R109" s="86">
        <v>100</v>
      </c>
      <c r="S109" s="157"/>
      <c r="T109" s="158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8"/>
      <c r="AD109" s="164"/>
      <c r="AE109" s="4">
        <v>5970.11</v>
      </c>
      <c r="AF109" s="4">
        <v>1420.25</v>
      </c>
      <c r="AG109" s="170">
        <f t="shared" si="30"/>
        <v>0.237893439149362</v>
      </c>
      <c r="AH109" s="170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2"/>
      <c r="AM109" t="s">
        <v>184</v>
      </c>
      <c r="AN109" s="4">
        <v>5017.26</v>
      </c>
      <c r="AO109" s="4">
        <v>1568.97</v>
      </c>
      <c r="AP109" s="170">
        <f t="shared" si="33"/>
        <v>0.312714509513161</v>
      </c>
      <c r="AQ109" s="170">
        <f t="shared" si="34"/>
        <v>0.738381854382618</v>
      </c>
      <c r="AR109" s="174">
        <f t="shared" si="35"/>
        <v>0.849139132540011</v>
      </c>
      <c r="AS109" s="86">
        <v>0</v>
      </c>
      <c r="AT109" s="140"/>
      <c r="AU109" s="172"/>
      <c r="AW109" s="4">
        <f t="shared" si="40"/>
        <v>400</v>
      </c>
      <c r="AX109" s="4">
        <f t="shared" si="41"/>
        <v>200</v>
      </c>
      <c r="AY109" s="177">
        <f t="shared" si="42"/>
        <v>0</v>
      </c>
      <c r="AZ109" s="177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9">
        <f t="shared" si="26"/>
        <v>1.24268010434361</v>
      </c>
      <c r="R110" s="162">
        <v>100</v>
      </c>
      <c r="S110" s="157">
        <v>100</v>
      </c>
      <c r="T110" s="158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9">
        <f t="shared" si="29"/>
        <v>1.15822646800422</v>
      </c>
      <c r="AA110" s="162">
        <v>100</v>
      </c>
      <c r="AB110" s="157">
        <v>100</v>
      </c>
      <c r="AC110" s="168" t="s">
        <v>370</v>
      </c>
      <c r="AD110" s="164" t="s">
        <v>184</v>
      </c>
      <c r="AE110" s="4">
        <v>7430.22</v>
      </c>
      <c r="AF110" s="4">
        <v>1626.72</v>
      </c>
      <c r="AG110" s="170">
        <f t="shared" si="30"/>
        <v>0.218932952187149</v>
      </c>
      <c r="AH110" s="170">
        <f t="shared" si="31"/>
        <v>1.01656218686764</v>
      </c>
      <c r="AI110" s="169">
        <f t="shared" si="32"/>
        <v>1.16904651489779</v>
      </c>
      <c r="AJ110" s="162">
        <v>100</v>
      </c>
      <c r="AK110" s="157">
        <v>100</v>
      </c>
      <c r="AL110" s="172" t="s">
        <v>186</v>
      </c>
      <c r="AM110" t="s">
        <v>184</v>
      </c>
      <c r="AN110" s="4">
        <v>7624.33</v>
      </c>
      <c r="AO110" s="4">
        <v>1790.83</v>
      </c>
      <c r="AP110" s="170">
        <f t="shared" si="33"/>
        <v>0.234883589771167</v>
      </c>
      <c r="AQ110" s="170">
        <f t="shared" si="34"/>
        <v>1.04311925867613</v>
      </c>
      <c r="AR110" s="174">
        <f t="shared" si="35"/>
        <v>1.19958714747755</v>
      </c>
      <c r="AS110" s="86">
        <v>100</v>
      </c>
      <c r="AT110" s="157"/>
      <c r="AU110" s="172"/>
      <c r="AV110" t="s">
        <v>184</v>
      </c>
      <c r="AW110" s="4">
        <f t="shared" si="40"/>
        <v>400</v>
      </c>
      <c r="AX110" s="4">
        <f t="shared" si="41"/>
        <v>400</v>
      </c>
      <c r="AY110" s="177">
        <f t="shared" si="42"/>
        <v>300</v>
      </c>
      <c r="AZ110" s="177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3">
        <f t="shared" si="26"/>
        <v>1.62804</v>
      </c>
      <c r="R111" s="161">
        <v>100</v>
      </c>
      <c r="S111" s="151">
        <v>200</v>
      </c>
      <c r="T111" s="152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6">
        <f t="shared" si="29"/>
        <v>1.73581</v>
      </c>
      <c r="AA111" s="161">
        <v>100</v>
      </c>
      <c r="AB111" s="151">
        <v>200</v>
      </c>
      <c r="AC111" s="167" t="s">
        <v>373</v>
      </c>
      <c r="AD111" s="164" t="s">
        <v>184</v>
      </c>
      <c r="AE111" s="4">
        <v>3481.64</v>
      </c>
      <c r="AF111" s="4">
        <v>647.63</v>
      </c>
      <c r="AG111" s="170">
        <f t="shared" si="30"/>
        <v>0.186012913454579</v>
      </c>
      <c r="AH111" s="170">
        <f t="shared" si="31"/>
        <v>1.51375652173913</v>
      </c>
      <c r="AI111" s="166">
        <f t="shared" si="32"/>
        <v>1.74082</v>
      </c>
      <c r="AJ111" s="161">
        <v>100</v>
      </c>
      <c r="AK111" s="151">
        <v>200</v>
      </c>
      <c r="AL111" s="171" t="s">
        <v>186</v>
      </c>
      <c r="AM111" t="s">
        <v>184</v>
      </c>
      <c r="AN111" s="4">
        <v>5198.34</v>
      </c>
      <c r="AO111" s="4">
        <v>1058.54</v>
      </c>
      <c r="AP111" s="170">
        <f t="shared" si="33"/>
        <v>0.203630389701328</v>
      </c>
      <c r="AQ111" s="170">
        <f t="shared" si="34"/>
        <v>2.26014782608696</v>
      </c>
      <c r="AR111" s="166">
        <f t="shared" si="35"/>
        <v>2.59917</v>
      </c>
      <c r="AS111" s="161">
        <v>100</v>
      </c>
      <c r="AT111" s="151">
        <v>200</v>
      </c>
      <c r="AU111" s="171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7">
        <f t="shared" si="42"/>
        <v>800</v>
      </c>
      <c r="AZ111" s="177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1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9">
        <f t="shared" si="26"/>
        <v>0.95956769978408</v>
      </c>
      <c r="R112" s="83">
        <v>0</v>
      </c>
      <c r="S112" s="151"/>
      <c r="T112" s="152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7"/>
      <c r="AD112" s="164" t="s">
        <v>184</v>
      </c>
      <c r="AE112" s="4">
        <v>4545.69</v>
      </c>
      <c r="AF112" s="4">
        <v>937.34</v>
      </c>
      <c r="AG112" s="170">
        <f t="shared" si="30"/>
        <v>0.206204118626655</v>
      </c>
      <c r="AH112" s="170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1"/>
      <c r="AM112" t="s">
        <v>184</v>
      </c>
      <c r="AN112" s="4">
        <v>8745.81</v>
      </c>
      <c r="AO112" s="4">
        <v>1322.71</v>
      </c>
      <c r="AP112" s="170">
        <f t="shared" si="33"/>
        <v>0.15123927915196</v>
      </c>
      <c r="AQ112" s="170">
        <f t="shared" si="34"/>
        <v>1.81584252662085</v>
      </c>
      <c r="AR112" s="173">
        <f t="shared" si="35"/>
        <v>2.08821890561397</v>
      </c>
      <c r="AS112" s="83">
        <v>100</v>
      </c>
      <c r="AT112" s="139"/>
      <c r="AU112" s="171"/>
      <c r="AV112" t="s">
        <v>184</v>
      </c>
      <c r="AW112" s="4">
        <f t="shared" si="40"/>
        <v>400</v>
      </c>
      <c r="AX112" s="4">
        <f t="shared" si="41"/>
        <v>300</v>
      </c>
      <c r="AY112" s="177">
        <f t="shared" si="42"/>
        <v>0</v>
      </c>
      <c r="AZ112" s="177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9">
        <f t="shared" si="26"/>
        <v>0.791137257984928</v>
      </c>
      <c r="R113" s="83">
        <v>0</v>
      </c>
      <c r="S113" s="151"/>
      <c r="T113" s="152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7"/>
      <c r="AD113" s="164"/>
      <c r="AE113" s="4">
        <v>1305.11</v>
      </c>
      <c r="AF113" s="4">
        <v>422.7</v>
      </c>
      <c r="AG113" s="170">
        <f t="shared" si="30"/>
        <v>0.323880745684272</v>
      </c>
      <c r="AH113" s="170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1"/>
      <c r="AN113" s="4">
        <v>2970.13</v>
      </c>
      <c r="AO113" s="4">
        <v>1021.88</v>
      </c>
      <c r="AP113" s="170">
        <f t="shared" si="33"/>
        <v>0.344052280539909</v>
      </c>
      <c r="AQ113" s="170">
        <f t="shared" si="34"/>
        <v>0.672771373812598</v>
      </c>
      <c r="AR113" s="173">
        <f t="shared" si="35"/>
        <v>0.773687079884488</v>
      </c>
      <c r="AS113" s="83">
        <v>0</v>
      </c>
      <c r="AT113" s="139"/>
      <c r="AU113" s="171"/>
      <c r="AW113" s="4">
        <f t="shared" si="40"/>
        <v>400</v>
      </c>
      <c r="AX113" s="4">
        <f t="shared" si="41"/>
        <v>0</v>
      </c>
      <c r="AY113" s="177">
        <f t="shared" si="42"/>
        <v>0</v>
      </c>
      <c r="AZ113" s="177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9">
        <f t="shared" si="26"/>
        <v>1.14952181712526</v>
      </c>
      <c r="R114" s="83">
        <v>100</v>
      </c>
      <c r="S114" s="151"/>
      <c r="T114" s="152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7"/>
      <c r="AD114" s="164"/>
      <c r="AE114" s="4">
        <v>1351.3</v>
      </c>
      <c r="AF114" s="4">
        <v>478.63</v>
      </c>
      <c r="AG114" s="170">
        <f t="shared" si="30"/>
        <v>0.354199659587064</v>
      </c>
      <c r="AH114" s="170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1"/>
      <c r="AN114" s="4">
        <v>4331.33</v>
      </c>
      <c r="AO114" s="4">
        <v>1291.43</v>
      </c>
      <c r="AP114" s="170">
        <f t="shared" si="33"/>
        <v>0.298160149422926</v>
      </c>
      <c r="AQ114" s="170">
        <f t="shared" si="34"/>
        <v>0.668152655461918</v>
      </c>
      <c r="AR114" s="173">
        <f t="shared" si="35"/>
        <v>0.768375553781206</v>
      </c>
      <c r="AS114" s="83">
        <v>0</v>
      </c>
      <c r="AT114" s="139"/>
      <c r="AU114" s="171"/>
      <c r="AW114" s="4">
        <f t="shared" si="40"/>
        <v>400</v>
      </c>
      <c r="AX114" s="4">
        <f t="shared" si="41"/>
        <v>100</v>
      </c>
      <c r="AY114" s="177">
        <f t="shared" si="42"/>
        <v>0</v>
      </c>
      <c r="AZ114" s="177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5">
        <f t="shared" si="26"/>
        <v>1.05622193368499</v>
      </c>
      <c r="R115" s="86">
        <v>100</v>
      </c>
      <c r="S115" s="157"/>
      <c r="T115" s="158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8"/>
      <c r="AD115" s="164" t="s">
        <v>184</v>
      </c>
      <c r="AE115" s="185">
        <v>6383.1</v>
      </c>
      <c r="AF115" s="185">
        <v>1984.88</v>
      </c>
      <c r="AG115" s="170">
        <f t="shared" si="30"/>
        <v>0.310958625119456</v>
      </c>
      <c r="AH115" s="170">
        <f t="shared" si="31"/>
        <v>0.903906331844174</v>
      </c>
      <c r="AI115" s="169">
        <f t="shared" si="32"/>
        <v>1.0394922816208</v>
      </c>
      <c r="AJ115" s="162">
        <v>100</v>
      </c>
      <c r="AK115" s="140"/>
      <c r="AL115" s="172"/>
      <c r="AN115" s="185">
        <v>7101.53</v>
      </c>
      <c r="AO115" s="185">
        <v>2122.21</v>
      </c>
      <c r="AP115" s="170">
        <f t="shared" si="33"/>
        <v>0.298838419326539</v>
      </c>
      <c r="AQ115" s="170">
        <f t="shared" si="34"/>
        <v>1.00564270225774</v>
      </c>
      <c r="AR115" s="169">
        <f t="shared" si="35"/>
        <v>1.1564891075964</v>
      </c>
      <c r="AS115" s="162">
        <v>100</v>
      </c>
      <c r="AT115" s="140"/>
      <c r="AU115" s="172"/>
      <c r="AW115" s="4">
        <f t="shared" si="40"/>
        <v>400</v>
      </c>
      <c r="AX115" s="185">
        <f t="shared" si="41"/>
        <v>400</v>
      </c>
      <c r="AY115" s="177">
        <f t="shared" si="42"/>
        <v>0</v>
      </c>
      <c r="AZ115" s="177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5">
        <f t="shared" si="26"/>
        <v>0.659125860645235</v>
      </c>
      <c r="R116" s="86">
        <v>0</v>
      </c>
      <c r="S116" s="157"/>
      <c r="T116" s="158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9">
        <f t="shared" si="29"/>
        <v>1.64297023326853</v>
      </c>
      <c r="AA116" s="162">
        <v>100</v>
      </c>
      <c r="AB116" s="157">
        <v>100</v>
      </c>
      <c r="AC116" s="168" t="s">
        <v>185</v>
      </c>
      <c r="AD116" s="164" t="s">
        <v>184</v>
      </c>
      <c r="AE116" s="4">
        <v>7489.83</v>
      </c>
      <c r="AF116" s="4">
        <v>2054.1</v>
      </c>
      <c r="AG116" s="170">
        <f t="shared" si="30"/>
        <v>0.274251885556815</v>
      </c>
      <c r="AH116" s="170">
        <f t="shared" si="31"/>
        <v>1.07904210580031</v>
      </c>
      <c r="AI116" s="169">
        <f t="shared" si="32"/>
        <v>1.24089842167036</v>
      </c>
      <c r="AJ116" s="162">
        <v>100</v>
      </c>
      <c r="AK116" s="157">
        <v>200</v>
      </c>
      <c r="AL116" s="172" t="s">
        <v>186</v>
      </c>
      <c r="AM116" t="s">
        <v>184</v>
      </c>
      <c r="AN116" s="4">
        <v>7928.24</v>
      </c>
      <c r="AO116" s="4">
        <v>2320.82</v>
      </c>
      <c r="AP116" s="170">
        <f t="shared" si="33"/>
        <v>0.292728272605269</v>
      </c>
      <c r="AQ116" s="170">
        <f t="shared" si="34"/>
        <v>1.14220279831322</v>
      </c>
      <c r="AR116" s="169">
        <f t="shared" si="35"/>
        <v>1.3135332180602</v>
      </c>
      <c r="AS116" s="162">
        <v>100</v>
      </c>
      <c r="AT116" s="157">
        <v>200</v>
      </c>
      <c r="AU116" s="172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7">
        <f t="shared" si="42"/>
        <v>500</v>
      </c>
      <c r="AZ116" s="177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9">
        <f t="shared" si="26"/>
        <v>1.6465099867738</v>
      </c>
      <c r="R117" s="162">
        <v>100</v>
      </c>
      <c r="S117" s="157">
        <v>100</v>
      </c>
      <c r="T117" s="158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8"/>
      <c r="AD117" s="164" t="s">
        <v>184</v>
      </c>
      <c r="AE117" s="4">
        <v>3020.36</v>
      </c>
      <c r="AF117" s="4">
        <v>635.87</v>
      </c>
      <c r="AG117" s="170">
        <f t="shared" si="30"/>
        <v>0.210527884093287</v>
      </c>
      <c r="AH117" s="170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2"/>
      <c r="AN117" s="4">
        <v>1942.59</v>
      </c>
      <c r="AO117" s="4">
        <v>352.27</v>
      </c>
      <c r="AP117" s="170">
        <f t="shared" si="33"/>
        <v>0.181340375478099</v>
      </c>
      <c r="AQ117" s="170">
        <f t="shared" si="34"/>
        <v>0.402106602042044</v>
      </c>
      <c r="AR117" s="174">
        <f t="shared" si="35"/>
        <v>0.462422592348351</v>
      </c>
      <c r="AS117" s="86">
        <v>0</v>
      </c>
      <c r="AT117" s="140"/>
      <c r="AU117" s="172"/>
      <c r="AW117" s="4">
        <f t="shared" si="40"/>
        <v>400</v>
      </c>
      <c r="AX117" s="4">
        <f t="shared" si="41"/>
        <v>200</v>
      </c>
      <c r="AY117" s="177">
        <f t="shared" si="42"/>
        <v>100</v>
      </c>
      <c r="AZ117" s="177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5">
        <f t="shared" si="26"/>
        <v>1.03187104137704</v>
      </c>
      <c r="R118" s="86">
        <v>100</v>
      </c>
      <c r="S118" s="157"/>
      <c r="T118" s="158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8"/>
      <c r="AD118" s="164" t="s">
        <v>184</v>
      </c>
      <c r="AE118" s="4">
        <v>3978.34</v>
      </c>
      <c r="AF118" s="4">
        <v>616.06</v>
      </c>
      <c r="AG118" s="170">
        <f t="shared" si="30"/>
        <v>0.154853531875104</v>
      </c>
      <c r="AH118" s="170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2"/>
      <c r="AM118" t="s">
        <v>184</v>
      </c>
      <c r="AN118" s="4">
        <v>4133.3</v>
      </c>
      <c r="AO118" s="4">
        <v>956.18</v>
      </c>
      <c r="AP118" s="170">
        <f t="shared" si="33"/>
        <v>0.231335736578521</v>
      </c>
      <c r="AQ118" s="170">
        <f t="shared" si="34"/>
        <v>0.904621983911792</v>
      </c>
      <c r="AR118" s="174">
        <f t="shared" si="35"/>
        <v>1.04031528149856</v>
      </c>
      <c r="AS118" s="86">
        <v>100</v>
      </c>
      <c r="AT118" s="140"/>
      <c r="AU118" s="172"/>
      <c r="AV118" t="s">
        <v>184</v>
      </c>
      <c r="AW118" s="4">
        <f t="shared" si="40"/>
        <v>400</v>
      </c>
      <c r="AX118" s="4">
        <f t="shared" si="41"/>
        <v>400</v>
      </c>
      <c r="AY118" s="177">
        <f t="shared" si="42"/>
        <v>0</v>
      </c>
      <c r="AZ118" s="177">
        <f t="shared" si="43"/>
        <v>0</v>
      </c>
    </row>
    <row r="119" spans="1:52">
      <c r="A119" s="114">
        <v>117</v>
      </c>
      <c r="B119" s="114">
        <v>113298</v>
      </c>
      <c r="C119" s="178" t="s">
        <v>383</v>
      </c>
      <c r="D119" s="178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3">
        <f t="shared" si="26"/>
        <v>2.248996</v>
      </c>
      <c r="R119" s="161">
        <v>100</v>
      </c>
      <c r="S119" s="151">
        <v>100</v>
      </c>
      <c r="T119" s="152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7"/>
      <c r="AD119" s="164" t="s">
        <v>184</v>
      </c>
      <c r="AE119" s="4">
        <v>2165.57</v>
      </c>
      <c r="AF119" s="4">
        <v>601.74</v>
      </c>
      <c r="AG119" s="170">
        <f t="shared" si="30"/>
        <v>0.277866797194272</v>
      </c>
      <c r="AH119" s="170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1"/>
      <c r="AN119" s="4">
        <v>3901.91</v>
      </c>
      <c r="AO119" s="4">
        <v>736.58</v>
      </c>
      <c r="AP119" s="170">
        <f t="shared" si="33"/>
        <v>0.188774215704616</v>
      </c>
      <c r="AQ119" s="170">
        <f t="shared" si="34"/>
        <v>1.35718608695652</v>
      </c>
      <c r="AR119" s="166">
        <f t="shared" si="35"/>
        <v>1.560764</v>
      </c>
      <c r="AS119" s="161">
        <v>100</v>
      </c>
      <c r="AT119" s="151">
        <v>100</v>
      </c>
      <c r="AU119" s="171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7">
        <f t="shared" si="42"/>
        <v>200</v>
      </c>
      <c r="AZ119" s="177">
        <f t="shared" si="43"/>
        <v>-100</v>
      </c>
    </row>
    <row r="120" spans="1:52">
      <c r="A120" s="114">
        <v>118</v>
      </c>
      <c r="B120" s="114">
        <v>113025</v>
      </c>
      <c r="C120" s="178" t="s">
        <v>384</v>
      </c>
      <c r="D120" s="178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9">
        <f t="shared" si="26"/>
        <v>1.128872</v>
      </c>
      <c r="R120" s="83">
        <v>100</v>
      </c>
      <c r="S120" s="151"/>
      <c r="T120" s="152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7"/>
      <c r="AD120" s="164" t="s">
        <v>184</v>
      </c>
      <c r="AE120" s="4">
        <v>2528.1</v>
      </c>
      <c r="AF120" s="4">
        <v>838.43</v>
      </c>
      <c r="AG120" s="170">
        <f t="shared" si="30"/>
        <v>0.331644317867173</v>
      </c>
      <c r="AH120" s="170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1"/>
      <c r="AM120" t="s">
        <v>184</v>
      </c>
      <c r="AN120" s="4">
        <v>2696.16</v>
      </c>
      <c r="AO120" s="4">
        <v>715.78</v>
      </c>
      <c r="AP120" s="170">
        <f t="shared" si="33"/>
        <v>0.265481277075544</v>
      </c>
      <c r="AQ120" s="170">
        <f t="shared" si="34"/>
        <v>0.937794782608696</v>
      </c>
      <c r="AR120" s="173">
        <f t="shared" si="35"/>
        <v>1.078464</v>
      </c>
      <c r="AS120" s="83">
        <v>100</v>
      </c>
      <c r="AT120" s="139"/>
      <c r="AU120" s="171"/>
      <c r="AV120" t="s">
        <v>184</v>
      </c>
      <c r="AW120" s="4">
        <f t="shared" si="40"/>
        <v>400</v>
      </c>
      <c r="AX120" s="4">
        <f t="shared" si="41"/>
        <v>400</v>
      </c>
      <c r="AY120" s="177">
        <f t="shared" si="42"/>
        <v>0</v>
      </c>
      <c r="AZ120" s="177">
        <f t="shared" si="43"/>
        <v>0</v>
      </c>
    </row>
    <row r="121" spans="1:52">
      <c r="A121" s="114">
        <v>119</v>
      </c>
      <c r="B121" s="114">
        <v>113299</v>
      </c>
      <c r="C121" s="178" t="s">
        <v>385</v>
      </c>
      <c r="D121" s="178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9">
        <f t="shared" si="26"/>
        <v>1.75737037037037</v>
      </c>
      <c r="R121" s="83">
        <v>100</v>
      </c>
      <c r="S121" s="151"/>
      <c r="T121" s="152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6">
        <f t="shared" si="29"/>
        <v>1.76835714285714</v>
      </c>
      <c r="AA121" s="161">
        <v>100</v>
      </c>
      <c r="AB121" s="151">
        <v>100</v>
      </c>
      <c r="AC121" s="167" t="s">
        <v>185</v>
      </c>
      <c r="AD121" s="164" t="s">
        <v>184</v>
      </c>
      <c r="AE121" s="4">
        <v>6664.8</v>
      </c>
      <c r="AF121" s="4">
        <v>817.36</v>
      </c>
      <c r="AG121" s="170">
        <f t="shared" si="30"/>
        <v>0.122638338734846</v>
      </c>
      <c r="AH121" s="170">
        <f t="shared" si="31"/>
        <v>1.53319530710835</v>
      </c>
      <c r="AI121" s="166">
        <f t="shared" si="32"/>
        <v>1.7631746031746</v>
      </c>
      <c r="AJ121" s="161">
        <v>100</v>
      </c>
      <c r="AK121" s="151">
        <v>100</v>
      </c>
      <c r="AL121" s="171" t="s">
        <v>386</v>
      </c>
      <c r="AM121" t="s">
        <v>184</v>
      </c>
      <c r="AN121" s="4">
        <v>5391.18</v>
      </c>
      <c r="AO121" s="4">
        <v>1618.97</v>
      </c>
      <c r="AP121" s="170">
        <f t="shared" si="33"/>
        <v>0.300299748849046</v>
      </c>
      <c r="AQ121" s="170">
        <f t="shared" si="34"/>
        <v>1.24020703933747</v>
      </c>
      <c r="AR121" s="173">
        <f t="shared" si="35"/>
        <v>1.4262380952381</v>
      </c>
      <c r="AS121" s="83">
        <v>100</v>
      </c>
      <c r="AT121" s="151"/>
      <c r="AU121" s="171"/>
      <c r="AV121" t="s">
        <v>184</v>
      </c>
      <c r="AW121" s="4">
        <f t="shared" si="40"/>
        <v>400</v>
      </c>
      <c r="AX121" s="4">
        <f t="shared" si="41"/>
        <v>400</v>
      </c>
      <c r="AY121" s="177">
        <f t="shared" si="42"/>
        <v>200</v>
      </c>
      <c r="AZ121" s="177">
        <f t="shared" si="43"/>
        <v>0</v>
      </c>
    </row>
    <row r="122" spans="1:52">
      <c r="A122" s="113">
        <v>120</v>
      </c>
      <c r="B122" s="113">
        <v>112415</v>
      </c>
      <c r="C122" s="179" t="s">
        <v>387</v>
      </c>
      <c r="D122" s="179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5">
        <f t="shared" si="26"/>
        <v>1.09338095238095</v>
      </c>
      <c r="R122" s="86">
        <v>100</v>
      </c>
      <c r="S122" s="157"/>
      <c r="T122" s="158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9">
        <f t="shared" si="29"/>
        <v>1.44191534391534</v>
      </c>
      <c r="AA122" s="162">
        <v>100</v>
      </c>
      <c r="AB122" s="157">
        <v>100</v>
      </c>
      <c r="AC122" s="168" t="s">
        <v>388</v>
      </c>
      <c r="AD122" s="164" t="s">
        <v>184</v>
      </c>
      <c r="AE122" s="4">
        <v>3851</v>
      </c>
      <c r="AF122" s="4">
        <v>880.24</v>
      </c>
      <c r="AG122" s="170">
        <f t="shared" si="30"/>
        <v>0.228574396260711</v>
      </c>
      <c r="AH122" s="170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2"/>
      <c r="AM122" t="s">
        <v>184</v>
      </c>
      <c r="AN122" s="4">
        <v>4000.47</v>
      </c>
      <c r="AO122" s="4">
        <v>725.86</v>
      </c>
      <c r="AP122" s="170">
        <f t="shared" si="33"/>
        <v>0.181443680367557</v>
      </c>
      <c r="AQ122" s="170">
        <f t="shared" si="34"/>
        <v>0.920282953761215</v>
      </c>
      <c r="AR122" s="169">
        <f t="shared" si="35"/>
        <v>1.0583253968254</v>
      </c>
      <c r="AS122" s="162">
        <v>100</v>
      </c>
      <c r="AT122" s="157">
        <v>200</v>
      </c>
      <c r="AU122" s="172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7">
        <f t="shared" si="42"/>
        <v>300</v>
      </c>
      <c r="AZ122" s="177">
        <f t="shared" si="43"/>
        <v>0</v>
      </c>
    </row>
    <row r="123" customFormat="1" spans="1:52">
      <c r="A123" s="113">
        <v>121</v>
      </c>
      <c r="B123" s="113">
        <v>112888</v>
      </c>
      <c r="C123" s="179" t="s">
        <v>390</v>
      </c>
      <c r="D123" s="179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9">
        <f t="shared" si="26"/>
        <v>3.77813756613757</v>
      </c>
      <c r="R123" s="162">
        <v>100</v>
      </c>
      <c r="S123" s="157">
        <v>100</v>
      </c>
      <c r="T123" s="158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8"/>
      <c r="AD123" s="164" t="s">
        <v>184</v>
      </c>
      <c r="AE123" s="4">
        <v>4194.06</v>
      </c>
      <c r="AF123" s="4">
        <v>741.71</v>
      </c>
      <c r="AG123" s="170">
        <f t="shared" si="30"/>
        <v>0.176847732268971</v>
      </c>
      <c r="AH123" s="170">
        <f t="shared" si="31"/>
        <v>0.964817115251898</v>
      </c>
      <c r="AI123" s="169">
        <f t="shared" si="32"/>
        <v>1.10953968253968</v>
      </c>
      <c r="AJ123" s="162">
        <v>100</v>
      </c>
      <c r="AK123" s="157">
        <v>100</v>
      </c>
      <c r="AL123" s="172" t="s">
        <v>388</v>
      </c>
      <c r="AM123" t="s">
        <v>184</v>
      </c>
      <c r="AN123" s="4">
        <v>1539.63</v>
      </c>
      <c r="AO123" s="4">
        <v>287.5</v>
      </c>
      <c r="AP123" s="170">
        <f t="shared" si="33"/>
        <v>0.186733176152712</v>
      </c>
      <c r="AQ123" s="170">
        <f t="shared" si="34"/>
        <v>0.354182194616977</v>
      </c>
      <c r="AR123" s="174">
        <f t="shared" si="35"/>
        <v>0.407309523809524</v>
      </c>
      <c r="AS123" s="86">
        <v>0</v>
      </c>
      <c r="AT123" s="157"/>
      <c r="AU123" s="172"/>
      <c r="AW123" s="4">
        <f t="shared" si="40"/>
        <v>400</v>
      </c>
      <c r="AX123" s="4">
        <f t="shared" si="41"/>
        <v>300</v>
      </c>
      <c r="AY123" s="177">
        <f t="shared" si="42"/>
        <v>200</v>
      </c>
      <c r="AZ123" s="177">
        <f t="shared" si="43"/>
        <v>-100</v>
      </c>
    </row>
    <row r="124" customFormat="1" spans="1:53">
      <c r="A124" s="113">
        <v>122</v>
      </c>
      <c r="B124" s="113">
        <v>113008</v>
      </c>
      <c r="C124" s="179" t="s">
        <v>391</v>
      </c>
      <c r="D124" s="179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5">
        <f t="shared" si="26"/>
        <v>2.66768</v>
      </c>
      <c r="R124" s="86">
        <v>100</v>
      </c>
      <c r="S124" s="157"/>
      <c r="T124" s="158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8"/>
      <c r="AD124" s="164"/>
      <c r="AE124" s="4">
        <v>850.8</v>
      </c>
      <c r="AF124" s="4">
        <v>233.45</v>
      </c>
      <c r="AG124" s="170">
        <f t="shared" si="30"/>
        <v>0.274388810531265</v>
      </c>
      <c r="AH124" s="170">
        <f t="shared" si="31"/>
        <v>0.493217391304348</v>
      </c>
      <c r="AI124" s="59">
        <f t="shared" si="32"/>
        <v>0.5672</v>
      </c>
      <c r="AJ124" s="86">
        <v>0</v>
      </c>
      <c r="AK124" s="140"/>
      <c r="AL124" s="172"/>
      <c r="AN124" s="4">
        <v>716.2</v>
      </c>
      <c r="AO124" s="4">
        <v>273.58</v>
      </c>
      <c r="AP124" s="170">
        <f t="shared" si="33"/>
        <v>0.381988271432561</v>
      </c>
      <c r="AQ124" s="170">
        <f t="shared" si="34"/>
        <v>0.415188405797101</v>
      </c>
      <c r="AR124" s="174">
        <f t="shared" si="35"/>
        <v>0.477466666666667</v>
      </c>
      <c r="AS124" s="86">
        <v>0</v>
      </c>
      <c r="AT124" s="140"/>
      <c r="AU124" s="172"/>
      <c r="AW124" s="4">
        <f t="shared" si="40"/>
        <v>400</v>
      </c>
      <c r="AX124" s="185">
        <v>400</v>
      </c>
      <c r="AY124" s="177">
        <f t="shared" si="42"/>
        <v>0</v>
      </c>
      <c r="AZ124" s="177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8" t="s">
        <v>393</v>
      </c>
      <c r="D125" s="178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3">
        <f t="shared" si="26"/>
        <v>3.59516666666667</v>
      </c>
      <c r="R125" s="161">
        <v>100</v>
      </c>
      <c r="S125" s="151">
        <v>100</v>
      </c>
      <c r="T125" s="152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6">
        <f t="shared" si="29"/>
        <v>2.38167</v>
      </c>
      <c r="AA125" s="161">
        <v>100</v>
      </c>
      <c r="AB125" s="151">
        <v>100</v>
      </c>
      <c r="AC125" s="167" t="s">
        <v>394</v>
      </c>
      <c r="AD125" s="164" t="s">
        <v>184</v>
      </c>
      <c r="AE125" s="4">
        <v>10078.61</v>
      </c>
      <c r="AF125" s="4">
        <v>1721.08</v>
      </c>
      <c r="AG125" s="170">
        <f t="shared" si="30"/>
        <v>0.17076561152778</v>
      </c>
      <c r="AH125" s="170">
        <f t="shared" si="31"/>
        <v>2.92133623188406</v>
      </c>
      <c r="AI125" s="166">
        <f t="shared" si="32"/>
        <v>3.35953666666667</v>
      </c>
      <c r="AJ125" s="161">
        <v>100</v>
      </c>
      <c r="AK125" s="151">
        <v>100</v>
      </c>
      <c r="AL125" s="171" t="s">
        <v>394</v>
      </c>
      <c r="AM125" t="s">
        <v>184</v>
      </c>
      <c r="AN125" s="4">
        <v>6406.77</v>
      </c>
      <c r="AO125" s="4">
        <v>1417.74</v>
      </c>
      <c r="AP125" s="170">
        <f t="shared" si="33"/>
        <v>0.221287794005404</v>
      </c>
      <c r="AQ125" s="170">
        <f t="shared" si="34"/>
        <v>1.8570347826087</v>
      </c>
      <c r="AR125" s="173">
        <f t="shared" si="35"/>
        <v>2.13559</v>
      </c>
      <c r="AS125" s="83">
        <v>100</v>
      </c>
      <c r="AT125" s="151"/>
      <c r="AU125" s="171"/>
      <c r="AV125" t="s">
        <v>184</v>
      </c>
      <c r="AW125" s="4">
        <f t="shared" si="40"/>
        <v>400</v>
      </c>
      <c r="AX125" s="4">
        <f t="shared" si="41"/>
        <v>400</v>
      </c>
      <c r="AY125" s="177">
        <f t="shared" si="42"/>
        <v>300</v>
      </c>
      <c r="AZ125" s="177">
        <f t="shared" si="43"/>
        <v>0</v>
      </c>
    </row>
    <row r="126" customFormat="1" spans="1:53">
      <c r="A126" s="114">
        <v>124</v>
      </c>
      <c r="B126" s="114">
        <v>114069</v>
      </c>
      <c r="C126" s="178" t="s">
        <v>395</v>
      </c>
      <c r="D126" s="178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2">
        <f t="shared" si="26"/>
        <v>1.075776</v>
      </c>
      <c r="R126" s="83">
        <v>100</v>
      </c>
      <c r="S126" s="151"/>
      <c r="T126" s="152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7"/>
      <c r="AD126" s="164"/>
      <c r="AE126" s="4">
        <v>974.6</v>
      </c>
      <c r="AF126" s="4">
        <v>352.8</v>
      </c>
      <c r="AG126" s="170">
        <f t="shared" si="30"/>
        <v>0.361994664477734</v>
      </c>
      <c r="AH126" s="170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1"/>
      <c r="AN126" s="4">
        <v>1394.72</v>
      </c>
      <c r="AO126" s="4">
        <v>349.12</v>
      </c>
      <c r="AP126" s="170">
        <f t="shared" si="33"/>
        <v>0.250315475507629</v>
      </c>
      <c r="AQ126" s="170">
        <f t="shared" si="34"/>
        <v>0.48512</v>
      </c>
      <c r="AR126" s="173">
        <f t="shared" si="35"/>
        <v>0.557888</v>
      </c>
      <c r="AS126" s="83">
        <v>0</v>
      </c>
      <c r="AT126" s="139"/>
      <c r="AU126" s="171"/>
      <c r="AW126" s="4">
        <f t="shared" si="40"/>
        <v>400</v>
      </c>
      <c r="AX126" s="185">
        <v>400</v>
      </c>
      <c r="AY126" s="177">
        <f t="shared" si="42"/>
        <v>0</v>
      </c>
      <c r="AZ126" s="177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8" t="s">
        <v>396</v>
      </c>
      <c r="D127" s="178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2">
        <f t="shared" si="26"/>
        <v>1.162855</v>
      </c>
      <c r="R127" s="83">
        <v>100</v>
      </c>
      <c r="S127" s="151"/>
      <c r="T127" s="152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7"/>
      <c r="AD127" s="164" t="s">
        <v>184</v>
      </c>
      <c r="AE127" s="4">
        <v>2002.54</v>
      </c>
      <c r="AF127" s="4">
        <v>505.46</v>
      </c>
      <c r="AG127" s="170">
        <f t="shared" si="30"/>
        <v>0.252409440011186</v>
      </c>
      <c r="AH127" s="170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1"/>
      <c r="AM127" t="s">
        <v>184</v>
      </c>
      <c r="AN127" s="4">
        <v>5030.59</v>
      </c>
      <c r="AO127" s="4">
        <v>777.87</v>
      </c>
      <c r="AP127" s="170">
        <f t="shared" si="33"/>
        <v>0.154627985981764</v>
      </c>
      <c r="AQ127" s="170">
        <f t="shared" si="34"/>
        <v>2.18721304347826</v>
      </c>
      <c r="AR127" s="166">
        <f t="shared" si="35"/>
        <v>2.515295</v>
      </c>
      <c r="AS127" s="161">
        <v>100</v>
      </c>
      <c r="AT127" s="151">
        <v>100</v>
      </c>
      <c r="AU127" s="171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7">
        <f t="shared" si="42"/>
        <v>100</v>
      </c>
      <c r="AZ127" s="177">
        <f t="shared" si="43"/>
        <v>0</v>
      </c>
    </row>
    <row r="128" customFormat="1" spans="1:52">
      <c r="A128" s="180" t="s">
        <v>397</v>
      </c>
      <c r="B128" s="180"/>
      <c r="C128" s="180"/>
      <c r="D128" s="180"/>
      <c r="E128" s="180"/>
      <c r="F128" s="181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0">
        <f t="shared" si="24"/>
        <v>0.224035938454175</v>
      </c>
      <c r="P128" s="138">
        <f t="shared" si="25"/>
        <v>0.984996004048169</v>
      </c>
      <c r="Q128" s="183">
        <f t="shared" si="26"/>
        <v>1.13156571780303</v>
      </c>
      <c r="R128" s="184">
        <f t="shared" ref="R128:W128" si="46">SUM(R3:R127)</f>
        <v>14750</v>
      </c>
      <c r="S128" s="185">
        <v>6750</v>
      </c>
      <c r="T128" s="186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7"/>
      <c r="AD128" s="164"/>
      <c r="AE128" s="4">
        <f t="shared" si="47"/>
        <v>1373084.22</v>
      </c>
      <c r="AF128" s="4">
        <f t="shared" si="47"/>
        <v>313848.59</v>
      </c>
      <c r="AG128" s="170">
        <f t="shared" si="30"/>
        <v>0.228571988104269</v>
      </c>
      <c r="AH128" s="170">
        <f t="shared" si="31"/>
        <v>0.854612660808418</v>
      </c>
      <c r="AI128" s="170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8"/>
      <c r="AN128" s="4">
        <f t="shared" si="48"/>
        <v>1382607.19</v>
      </c>
      <c r="AO128" s="4">
        <f t="shared" si="48"/>
        <v>319631.41</v>
      </c>
      <c r="AP128" s="170">
        <f t="shared" si="33"/>
        <v>0.231180202382717</v>
      </c>
      <c r="AQ128" s="170">
        <f t="shared" si="34"/>
        <v>0.860539792306949</v>
      </c>
      <c r="AR128" s="173">
        <f t="shared" si="35"/>
        <v>0.988590130089768</v>
      </c>
      <c r="AS128" s="4">
        <f>SUM(AS3:AS127)</f>
        <v>10350</v>
      </c>
      <c r="AT128" s="4">
        <v>7800</v>
      </c>
      <c r="AU128" s="188"/>
      <c r="AW128" s="4">
        <f t="shared" si="40"/>
        <v>72800</v>
      </c>
      <c r="AX128" s="4">
        <f>SUM(AX3:AX127)</f>
        <v>50050</v>
      </c>
      <c r="AY128" s="177">
        <f>SUM(AY3:AY127)</f>
        <v>29250</v>
      </c>
      <c r="AZ128" s="177">
        <f t="shared" si="43"/>
        <v>-22750</v>
      </c>
    </row>
    <row r="129" spans="16:52">
      <c r="P129" s="190"/>
      <c r="R129" s="121">
        <f>R128+S128</f>
        <v>21500</v>
      </c>
      <c r="Y129" s="193"/>
      <c r="Z129" s="193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4"/>
      <c r="AX129" s="194"/>
      <c r="AY129" s="195"/>
      <c r="AZ129" s="195">
        <f>AY128+AZ128</f>
        <v>6500</v>
      </c>
    </row>
    <row r="130" spans="16:26">
      <c r="P130" s="190"/>
      <c r="Y130" s="193"/>
      <c r="Z130" s="193"/>
    </row>
    <row r="131" spans="25:26">
      <c r="Y131" s="193"/>
      <c r="Z131" s="193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1">
        <v>20600</v>
      </c>
    </row>
    <row r="134" spans="19:20">
      <c r="S134" s="67"/>
      <c r="T134" s="192"/>
    </row>
    <row r="135" spans="18:20">
      <c r="R135" s="67"/>
      <c r="S135" s="67"/>
      <c r="T135" s="191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8">
        <v>10</v>
      </c>
      <c r="V4" s="8">
        <v>4</v>
      </c>
      <c r="W4" s="8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8">
        <v>4</v>
      </c>
      <c r="AD4" s="8">
        <v>18</v>
      </c>
      <c r="AE4" s="8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8">
        <v>12</v>
      </c>
      <c r="AL4" s="8">
        <v>6</v>
      </c>
      <c r="AM4" s="8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8">
        <v>12</v>
      </c>
      <c r="V5" s="8">
        <v>20</v>
      </c>
      <c r="W5" s="8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8">
        <v>4</v>
      </c>
      <c r="AD5" s="8">
        <v>4</v>
      </c>
      <c r="AE5" s="8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8">
        <v>12</v>
      </c>
      <c r="AL5" s="8">
        <v>26</v>
      </c>
      <c r="AM5" s="8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8">
        <v>12</v>
      </c>
      <c r="V6" s="8">
        <v>10</v>
      </c>
      <c r="W6" s="8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8">
        <v>4</v>
      </c>
      <c r="AD6" s="8">
        <v>4</v>
      </c>
      <c r="AE6" s="8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8">
        <v>12</v>
      </c>
      <c r="AL6" s="8">
        <v>19</v>
      </c>
      <c r="AM6" s="8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8">
        <v>24</v>
      </c>
      <c r="V7" s="8">
        <v>31</v>
      </c>
      <c r="W7" s="8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8">
        <v>10</v>
      </c>
      <c r="AD7" s="8">
        <v>6</v>
      </c>
      <c r="AE7" s="8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8">
        <v>20</v>
      </c>
      <c r="AL7" s="8">
        <v>30</v>
      </c>
      <c r="AM7" s="8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8">
        <v>12</v>
      </c>
      <c r="V8" s="8">
        <v>36</v>
      </c>
      <c r="W8" s="8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8">
        <v>4</v>
      </c>
      <c r="AD8" s="8">
        <v>6</v>
      </c>
      <c r="AE8" s="8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8">
        <v>12</v>
      </c>
      <c r="AL8" s="8">
        <v>1</v>
      </c>
      <c r="AM8" s="8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8">
        <v>12</v>
      </c>
      <c r="V9" s="8">
        <v>0</v>
      </c>
      <c r="W9" s="8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8">
        <v>4</v>
      </c>
      <c r="AD9" s="8">
        <v>8</v>
      </c>
      <c r="AE9" s="8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8">
        <v>12</v>
      </c>
      <c r="AL9" s="8">
        <v>7</v>
      </c>
      <c r="AM9" s="8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8">
        <v>12</v>
      </c>
      <c r="V10" s="8">
        <v>8</v>
      </c>
      <c r="W10" s="8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8">
        <v>4</v>
      </c>
      <c r="AD10" s="8">
        <v>2</v>
      </c>
      <c r="AE10" s="8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8">
        <v>12</v>
      </c>
      <c r="AL10" s="8">
        <v>32</v>
      </c>
      <c r="AM10" s="8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8">
        <v>10</v>
      </c>
      <c r="V11" s="8">
        <v>14</v>
      </c>
      <c r="W11" s="8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8">
        <v>4</v>
      </c>
      <c r="AD11" s="8">
        <v>8</v>
      </c>
      <c r="AE11" s="8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8">
        <v>12</v>
      </c>
      <c r="AL11" s="8">
        <v>10</v>
      </c>
      <c r="AM11" s="8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8">
        <v>12</v>
      </c>
      <c r="V12" s="8">
        <v>4</v>
      </c>
      <c r="W12" s="8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8">
        <v>4</v>
      </c>
      <c r="AD12" s="8">
        <v>8</v>
      </c>
      <c r="AE12" s="8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8">
        <v>12</v>
      </c>
      <c r="AL12" s="8">
        <v>17</v>
      </c>
      <c r="AM12" s="8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8">
        <v>10</v>
      </c>
      <c r="V13" s="8">
        <v>14</v>
      </c>
      <c r="W13" s="8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8">
        <v>4</v>
      </c>
      <c r="AD13" s="8">
        <v>6</v>
      </c>
      <c r="AE13" s="8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8">
        <v>12</v>
      </c>
      <c r="AL13" s="8">
        <v>21</v>
      </c>
      <c r="AM13" s="8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8">
        <v>10</v>
      </c>
      <c r="V14" s="8">
        <v>15</v>
      </c>
      <c r="W14" s="8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8">
        <v>4</v>
      </c>
      <c r="AD14" s="8">
        <v>6</v>
      </c>
      <c r="AE14" s="8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8">
        <v>12</v>
      </c>
      <c r="AL14" s="8">
        <v>44</v>
      </c>
      <c r="AM14" s="8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8">
        <v>12</v>
      </c>
      <c r="V15" s="8">
        <v>6</v>
      </c>
      <c r="W15" s="8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8">
        <v>4</v>
      </c>
      <c r="AD15" s="8">
        <v>4</v>
      </c>
      <c r="AE15" s="8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8">
        <v>12</v>
      </c>
      <c r="AL15" s="8">
        <v>4</v>
      </c>
      <c r="AM15" s="8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8">
        <v>20</v>
      </c>
      <c r="V16" s="8">
        <v>12</v>
      </c>
      <c r="W16" s="8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8">
        <v>4</v>
      </c>
      <c r="AD16" s="8">
        <v>2</v>
      </c>
      <c r="AE16" s="8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8">
        <v>12</v>
      </c>
      <c r="AL16" s="8">
        <v>15</v>
      </c>
      <c r="AM16" s="8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8">
        <v>12</v>
      </c>
      <c r="V17" s="8">
        <v>4</v>
      </c>
      <c r="W17" s="8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8">
        <v>4</v>
      </c>
      <c r="AD17" s="8">
        <v>4</v>
      </c>
      <c r="AE17" s="8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8">
        <v>12</v>
      </c>
      <c r="AL17" s="8">
        <v>8</v>
      </c>
      <c r="AM17" s="8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8">
        <v>8</v>
      </c>
      <c r="V18" s="8">
        <v>8</v>
      </c>
      <c r="W18" s="8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8">
        <v>4</v>
      </c>
      <c r="AD18" s="8">
        <v>4</v>
      </c>
      <c r="AE18" s="8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8">
        <v>12</v>
      </c>
      <c r="AL18" s="8">
        <v>12</v>
      </c>
      <c r="AM18" s="8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8">
        <v>12</v>
      </c>
      <c r="V19" s="8">
        <v>10</v>
      </c>
      <c r="W19" s="8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8">
        <v>4</v>
      </c>
      <c r="AD19" s="8">
        <v>20</v>
      </c>
      <c r="AE19" s="8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8">
        <v>12</v>
      </c>
      <c r="AL19" s="8">
        <v>23</v>
      </c>
      <c r="AM19" s="8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8">
        <v>12</v>
      </c>
      <c r="V20" s="8">
        <v>8</v>
      </c>
      <c r="W20" s="8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8">
        <v>4</v>
      </c>
      <c r="AD20" s="8">
        <v>8</v>
      </c>
      <c r="AE20" s="8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8">
        <v>12</v>
      </c>
      <c r="AL20" s="8">
        <v>16</v>
      </c>
      <c r="AM20" s="8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8">
        <v>12</v>
      </c>
      <c r="V21" s="8">
        <v>4</v>
      </c>
      <c r="W21" s="8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8">
        <v>4</v>
      </c>
      <c r="AD21" s="8">
        <v>7</v>
      </c>
      <c r="AE21" s="8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8">
        <v>12</v>
      </c>
      <c r="AL21" s="8">
        <v>27</v>
      </c>
      <c r="AM21" s="8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8">
        <v>12</v>
      </c>
      <c r="V22" s="8">
        <v>8</v>
      </c>
      <c r="W22" s="8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8">
        <v>4</v>
      </c>
      <c r="AD22" s="8">
        <v>4</v>
      </c>
      <c r="AE22" s="8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8">
        <v>12</v>
      </c>
      <c r="AL22" s="8">
        <v>10</v>
      </c>
      <c r="AM22" s="8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8">
        <v>20</v>
      </c>
      <c r="V23" s="8">
        <v>20</v>
      </c>
      <c r="W23" s="8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8">
        <v>4</v>
      </c>
      <c r="AD23" s="8">
        <v>4</v>
      </c>
      <c r="AE23" s="8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8">
        <v>12</v>
      </c>
      <c r="AL23" s="8">
        <v>18</v>
      </c>
      <c r="AM23" s="8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8">
        <v>10</v>
      </c>
      <c r="V24" s="8">
        <v>8</v>
      </c>
      <c r="W24" s="8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8">
        <v>4</v>
      </c>
      <c r="AD24" s="8">
        <v>5</v>
      </c>
      <c r="AE24" s="8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8">
        <v>12</v>
      </c>
      <c r="AL24" s="8">
        <v>8</v>
      </c>
      <c r="AM24" s="8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8">
        <v>8</v>
      </c>
      <c r="V25" s="8">
        <v>12</v>
      </c>
      <c r="W25" s="8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8">
        <v>2</v>
      </c>
      <c r="AD25" s="8">
        <v>2</v>
      </c>
      <c r="AE25" s="8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8">
        <v>12</v>
      </c>
      <c r="AL25" s="8">
        <v>6</v>
      </c>
      <c r="AM25" s="8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8">
        <v>8</v>
      </c>
      <c r="V26" s="8">
        <v>6</v>
      </c>
      <c r="W26" s="8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8">
        <v>2</v>
      </c>
      <c r="AD26" s="8">
        <v>4</v>
      </c>
      <c r="AE26" s="8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8">
        <v>12</v>
      </c>
      <c r="AL26" s="8">
        <v>12</v>
      </c>
      <c r="AM26" s="8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8">
        <v>10</v>
      </c>
      <c r="V27" s="8">
        <v>0</v>
      </c>
      <c r="W27" s="8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8">
        <v>4</v>
      </c>
      <c r="AD27" s="8">
        <v>0</v>
      </c>
      <c r="AE27" s="8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8">
        <v>12</v>
      </c>
      <c r="AL27" s="8">
        <v>13</v>
      </c>
      <c r="AM27" s="8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8">
        <v>10</v>
      </c>
      <c r="V28" s="8">
        <v>4</v>
      </c>
      <c r="W28" s="8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8">
        <v>4</v>
      </c>
      <c r="AD28" s="8">
        <v>4</v>
      </c>
      <c r="AE28" s="8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8">
        <v>12</v>
      </c>
      <c r="AL28" s="8">
        <v>12</v>
      </c>
      <c r="AM28" s="8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8">
        <v>10</v>
      </c>
      <c r="V29" s="8">
        <v>12</v>
      </c>
      <c r="W29" s="8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8">
        <v>4</v>
      </c>
      <c r="AD29" s="8">
        <v>2</v>
      </c>
      <c r="AE29" s="8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8">
        <v>12</v>
      </c>
      <c r="AL29" s="8">
        <v>6</v>
      </c>
      <c r="AM29" s="8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8">
        <v>10</v>
      </c>
      <c r="V30" s="8">
        <v>10</v>
      </c>
      <c r="W30" s="8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8">
        <v>4</v>
      </c>
      <c r="AD30" s="8">
        <v>6</v>
      </c>
      <c r="AE30" s="8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8">
        <v>12</v>
      </c>
      <c r="AL30" s="8">
        <v>17</v>
      </c>
      <c r="AM30" s="8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8">
        <v>10</v>
      </c>
      <c r="V31" s="8">
        <v>6</v>
      </c>
      <c r="W31" s="8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8">
        <v>4</v>
      </c>
      <c r="AD31" s="8">
        <v>4</v>
      </c>
      <c r="AE31" s="8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8">
        <v>12</v>
      </c>
      <c r="AL31" s="8">
        <v>0</v>
      </c>
      <c r="AM31" s="8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8">
        <v>10</v>
      </c>
      <c r="V32" s="8">
        <v>6</v>
      </c>
      <c r="W32" s="8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8">
        <v>4</v>
      </c>
      <c r="AD32" s="8">
        <v>2</v>
      </c>
      <c r="AE32" s="8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8">
        <v>12</v>
      </c>
      <c r="AL32" s="8">
        <v>5</v>
      </c>
      <c r="AM32" s="8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8">
        <v>10</v>
      </c>
      <c r="V33" s="8">
        <v>12</v>
      </c>
      <c r="W33" s="8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8">
        <v>4</v>
      </c>
      <c r="AD33" s="8">
        <v>2</v>
      </c>
      <c r="AE33" s="8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8">
        <v>12</v>
      </c>
      <c r="AL33" s="8">
        <v>4</v>
      </c>
      <c r="AM33" s="8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8">
        <v>10</v>
      </c>
      <c r="V34" s="8">
        <v>0</v>
      </c>
      <c r="W34" s="8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8">
        <v>4</v>
      </c>
      <c r="AD34" s="8">
        <v>12</v>
      </c>
      <c r="AE34" s="8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8">
        <v>12</v>
      </c>
      <c r="AL34" s="8">
        <v>17</v>
      </c>
      <c r="AM34" s="8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8">
        <v>10</v>
      </c>
      <c r="V35" s="8">
        <v>6</v>
      </c>
      <c r="W35" s="8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8">
        <v>4</v>
      </c>
      <c r="AD35" s="8">
        <v>6</v>
      </c>
      <c r="AE35" s="8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8">
        <v>12</v>
      </c>
      <c r="AL35" s="8">
        <v>20</v>
      </c>
      <c r="AM35" s="8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8">
        <v>20</v>
      </c>
      <c r="V36" s="8">
        <v>34</v>
      </c>
      <c r="W36" s="8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8">
        <v>4</v>
      </c>
      <c r="AD36" s="8">
        <v>6</v>
      </c>
      <c r="AE36" s="8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8">
        <v>12</v>
      </c>
      <c r="AL36" s="8">
        <v>19</v>
      </c>
      <c r="AM36" s="8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8">
        <v>10</v>
      </c>
      <c r="V37" s="8">
        <v>14</v>
      </c>
      <c r="W37" s="8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8">
        <v>4</v>
      </c>
      <c r="AD37" s="8">
        <v>8</v>
      </c>
      <c r="AE37" s="8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8">
        <v>10</v>
      </c>
      <c r="AL37" s="8">
        <v>8</v>
      </c>
      <c r="AM37" s="8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8">
        <v>10</v>
      </c>
      <c r="V38" s="8">
        <v>14</v>
      </c>
      <c r="W38" s="8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8">
        <v>4</v>
      </c>
      <c r="AD38" s="8">
        <v>12</v>
      </c>
      <c r="AE38" s="8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8">
        <v>10</v>
      </c>
      <c r="AL38" s="8">
        <v>17</v>
      </c>
      <c r="AM38" s="8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8">
        <v>10</v>
      </c>
      <c r="V39" s="8">
        <v>14</v>
      </c>
      <c r="W39" s="8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8">
        <v>4</v>
      </c>
      <c r="AD39" s="8">
        <v>2</v>
      </c>
      <c r="AE39" s="8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8">
        <v>10</v>
      </c>
      <c r="AL39" s="8">
        <v>15</v>
      </c>
      <c r="AM39" s="8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8">
        <v>10</v>
      </c>
      <c r="V40" s="8">
        <v>8</v>
      </c>
      <c r="W40" s="8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8">
        <v>4</v>
      </c>
      <c r="AD40" s="8">
        <v>4</v>
      </c>
      <c r="AE40" s="8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8">
        <v>10</v>
      </c>
      <c r="AL40" s="8">
        <v>13</v>
      </c>
      <c r="AM40" s="8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8">
        <v>10</v>
      </c>
      <c r="V41" s="8">
        <v>2</v>
      </c>
      <c r="W41" s="8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8">
        <v>4</v>
      </c>
      <c r="AD41" s="8">
        <v>4</v>
      </c>
      <c r="AE41" s="8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8">
        <v>10</v>
      </c>
      <c r="AL41" s="8">
        <v>12</v>
      </c>
      <c r="AM41" s="8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8">
        <v>10</v>
      </c>
      <c r="V42" s="8">
        <v>10</v>
      </c>
      <c r="W42" s="8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8">
        <v>4</v>
      </c>
      <c r="AD42" s="8">
        <v>2</v>
      </c>
      <c r="AE42" s="8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8">
        <v>10</v>
      </c>
      <c r="AL42" s="8">
        <v>12</v>
      </c>
      <c r="AM42" s="8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8">
        <v>10</v>
      </c>
      <c r="V43" s="8">
        <v>2</v>
      </c>
      <c r="W43" s="8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8">
        <v>4</v>
      </c>
      <c r="AD43" s="8">
        <v>24</v>
      </c>
      <c r="AE43" s="8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8">
        <v>10</v>
      </c>
      <c r="AL43" s="8">
        <v>31</v>
      </c>
      <c r="AM43" s="8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8">
        <v>10</v>
      </c>
      <c r="V44" s="8">
        <v>4</v>
      </c>
      <c r="W44" s="8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8">
        <v>4</v>
      </c>
      <c r="AD44" s="8">
        <v>0</v>
      </c>
      <c r="AE44" s="8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8">
        <v>10</v>
      </c>
      <c r="AL44" s="8">
        <v>11</v>
      </c>
      <c r="AM44" s="8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8">
        <v>10</v>
      </c>
      <c r="V45" s="8">
        <v>2</v>
      </c>
      <c r="W45" s="8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8">
        <v>4</v>
      </c>
      <c r="AD45" s="8">
        <v>6</v>
      </c>
      <c r="AE45" s="8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8">
        <v>10</v>
      </c>
      <c r="AL45" s="8">
        <v>62</v>
      </c>
      <c r="AM45" s="8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8">
        <v>10</v>
      </c>
      <c r="V46" s="8">
        <v>4</v>
      </c>
      <c r="W46" s="8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8">
        <v>4</v>
      </c>
      <c r="AD46" s="8">
        <v>4</v>
      </c>
      <c r="AE46" s="8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8">
        <v>10</v>
      </c>
      <c r="AL46" s="8">
        <v>6</v>
      </c>
      <c r="AM46" s="8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8">
        <v>10</v>
      </c>
      <c r="V47" s="8">
        <v>5</v>
      </c>
      <c r="W47" s="8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8">
        <v>4</v>
      </c>
      <c r="AD47" s="8">
        <v>6</v>
      </c>
      <c r="AE47" s="8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8">
        <v>10</v>
      </c>
      <c r="AL47" s="8">
        <v>10</v>
      </c>
      <c r="AM47" s="8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8">
        <v>10</v>
      </c>
      <c r="V48" s="8">
        <v>14</v>
      </c>
      <c r="W48" s="8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8">
        <v>4</v>
      </c>
      <c r="AD48" s="8">
        <v>22</v>
      </c>
      <c r="AE48" s="8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8">
        <v>10</v>
      </c>
      <c r="AL48" s="8">
        <v>12</v>
      </c>
      <c r="AM48" s="8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8">
        <v>8</v>
      </c>
      <c r="V49" s="8">
        <v>4</v>
      </c>
      <c r="W49" s="8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8">
        <v>4</v>
      </c>
      <c r="AD49" s="8">
        <v>2</v>
      </c>
      <c r="AE49" s="8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8">
        <v>10</v>
      </c>
      <c r="AL49" s="8">
        <v>3</v>
      </c>
      <c r="AM49" s="8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8">
        <v>6</v>
      </c>
      <c r="V50" s="8">
        <v>2</v>
      </c>
      <c r="W50" s="8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8">
        <v>2</v>
      </c>
      <c r="AD50" s="8">
        <v>6</v>
      </c>
      <c r="AE50" s="8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8">
        <v>10</v>
      </c>
      <c r="AL50" s="8">
        <v>11</v>
      </c>
      <c r="AM50" s="8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8">
        <v>8</v>
      </c>
      <c r="V51" s="8">
        <v>4</v>
      </c>
      <c r="W51" s="8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8">
        <v>4</v>
      </c>
      <c r="AD51" s="8">
        <v>4</v>
      </c>
      <c r="AE51" s="8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8">
        <v>10</v>
      </c>
      <c r="AL51" s="8">
        <v>8</v>
      </c>
      <c r="AM51" s="8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8">
        <v>8</v>
      </c>
      <c r="V52" s="8">
        <v>6</v>
      </c>
      <c r="W52" s="8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8">
        <v>4</v>
      </c>
      <c r="AD52" s="8">
        <v>2</v>
      </c>
      <c r="AE52" s="8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8">
        <v>10</v>
      </c>
      <c r="AL52" s="8">
        <v>1</v>
      </c>
      <c r="AM52" s="8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8">
        <v>8</v>
      </c>
      <c r="V53" s="8">
        <v>4</v>
      </c>
      <c r="W53" s="8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8">
        <v>4</v>
      </c>
      <c r="AD53" s="8">
        <v>2</v>
      </c>
      <c r="AE53" s="8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8">
        <v>10</v>
      </c>
      <c r="AL53" s="8">
        <v>6</v>
      </c>
      <c r="AM53" s="8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8">
        <v>8</v>
      </c>
      <c r="V54" s="8">
        <v>0</v>
      </c>
      <c r="W54" s="8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8">
        <v>4</v>
      </c>
      <c r="AD54" s="8">
        <v>8</v>
      </c>
      <c r="AE54" s="8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8">
        <v>10</v>
      </c>
      <c r="AL54" s="8">
        <v>24</v>
      </c>
      <c r="AM54" s="8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8">
        <v>8</v>
      </c>
      <c r="V55" s="8">
        <v>6</v>
      </c>
      <c r="W55" s="8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8">
        <v>4</v>
      </c>
      <c r="AD55" s="8">
        <v>6</v>
      </c>
      <c r="AE55" s="8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8">
        <v>10</v>
      </c>
      <c r="AL55" s="8">
        <v>3</v>
      </c>
      <c r="AM55" s="8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8">
        <v>8</v>
      </c>
      <c r="V56" s="8">
        <v>2</v>
      </c>
      <c r="W56" s="8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8">
        <v>4</v>
      </c>
      <c r="AD56" s="8">
        <v>5</v>
      </c>
      <c r="AE56" s="8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8">
        <v>10</v>
      </c>
      <c r="AL56" s="8">
        <v>0</v>
      </c>
      <c r="AM56" s="8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8">
        <v>8</v>
      </c>
      <c r="V57" s="8">
        <v>8</v>
      </c>
      <c r="W57" s="8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8">
        <v>4</v>
      </c>
      <c r="AD57" s="8">
        <v>32</v>
      </c>
      <c r="AE57" s="8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8">
        <v>10</v>
      </c>
      <c r="AL57" s="8">
        <v>10</v>
      </c>
      <c r="AM57" s="8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8">
        <v>8</v>
      </c>
      <c r="V58" s="8">
        <v>4</v>
      </c>
      <c r="W58" s="8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8">
        <v>4</v>
      </c>
      <c r="AD58" s="8">
        <v>2</v>
      </c>
      <c r="AE58" s="8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8">
        <v>10</v>
      </c>
      <c r="AL58" s="8">
        <v>6</v>
      </c>
      <c r="AM58" s="8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8">
        <v>8</v>
      </c>
      <c r="V59" s="8">
        <v>4</v>
      </c>
      <c r="W59" s="8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8">
        <v>4</v>
      </c>
      <c r="AD59" s="8">
        <v>2</v>
      </c>
      <c r="AE59" s="8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8">
        <v>10</v>
      </c>
      <c r="AL59" s="8">
        <v>10</v>
      </c>
      <c r="AM59" s="8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8">
        <v>8</v>
      </c>
      <c r="V60" s="8">
        <v>2</v>
      </c>
      <c r="W60" s="8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8">
        <v>4</v>
      </c>
      <c r="AD60" s="8">
        <v>8</v>
      </c>
      <c r="AE60" s="8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8">
        <v>10</v>
      </c>
      <c r="AL60" s="8">
        <v>0</v>
      </c>
      <c r="AM60" s="8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8">
        <v>8</v>
      </c>
      <c r="V61" s="8">
        <v>8</v>
      </c>
      <c r="W61" s="8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8">
        <v>4</v>
      </c>
      <c r="AD61" s="8">
        <v>0</v>
      </c>
      <c r="AE61" s="8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8">
        <v>10</v>
      </c>
      <c r="AL61" s="8">
        <v>5</v>
      </c>
      <c r="AM61" s="8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8">
        <v>8</v>
      </c>
      <c r="V62" s="8">
        <v>0</v>
      </c>
      <c r="W62" s="8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8">
        <v>4</v>
      </c>
      <c r="AD62" s="8">
        <v>0</v>
      </c>
      <c r="AE62" s="8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8">
        <v>10</v>
      </c>
      <c r="AL62" s="8">
        <v>7</v>
      </c>
      <c r="AM62" s="8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8">
        <v>8</v>
      </c>
      <c r="V63" s="8">
        <v>6</v>
      </c>
      <c r="W63" s="8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8">
        <v>2</v>
      </c>
      <c r="AD63" s="8">
        <v>2</v>
      </c>
      <c r="AE63" s="8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8">
        <v>10</v>
      </c>
      <c r="AL63" s="8">
        <v>17</v>
      </c>
      <c r="AM63" s="8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8">
        <v>8</v>
      </c>
      <c r="V64" s="8">
        <v>4</v>
      </c>
      <c r="W64" s="8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8">
        <v>4</v>
      </c>
      <c r="AD64" s="8">
        <v>8</v>
      </c>
      <c r="AE64" s="8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8">
        <v>10</v>
      </c>
      <c r="AL64" s="8">
        <v>7</v>
      </c>
      <c r="AM64" s="8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8">
        <v>8</v>
      </c>
      <c r="V65" s="8">
        <v>6</v>
      </c>
      <c r="W65" s="8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8">
        <v>4</v>
      </c>
      <c r="AD65" s="8">
        <v>0</v>
      </c>
      <c r="AE65" s="8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8">
        <v>10</v>
      </c>
      <c r="AL65" s="8">
        <v>9</v>
      </c>
      <c r="AM65" s="8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8">
        <v>8</v>
      </c>
      <c r="V66" s="8">
        <v>10</v>
      </c>
      <c r="W66" s="8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8">
        <v>2</v>
      </c>
      <c r="AD66" s="8">
        <v>8</v>
      </c>
      <c r="AE66" s="8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8">
        <v>10</v>
      </c>
      <c r="AL66" s="8">
        <v>11</v>
      </c>
      <c r="AM66" s="8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8">
        <v>8</v>
      </c>
      <c r="V67" s="8">
        <v>6</v>
      </c>
      <c r="W67" s="8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8">
        <v>4</v>
      </c>
      <c r="AD67" s="8">
        <v>0</v>
      </c>
      <c r="AE67" s="8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8">
        <v>10</v>
      </c>
      <c r="AL67" s="8">
        <v>18</v>
      </c>
      <c r="AM67" s="8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8">
        <v>8</v>
      </c>
      <c r="V68" s="8">
        <v>8</v>
      </c>
      <c r="W68" s="8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8">
        <v>2</v>
      </c>
      <c r="AD68" s="8">
        <v>4</v>
      </c>
      <c r="AE68" s="8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8">
        <v>10</v>
      </c>
      <c r="AL68" s="8">
        <v>5</v>
      </c>
      <c r="AM68" s="8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8">
        <v>8</v>
      </c>
      <c r="V69" s="8">
        <v>6</v>
      </c>
      <c r="W69" s="8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8">
        <v>4</v>
      </c>
      <c r="AD69" s="8">
        <v>0</v>
      </c>
      <c r="AE69" s="8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8">
        <v>10</v>
      </c>
      <c r="AL69" s="8">
        <v>10</v>
      </c>
      <c r="AM69" s="8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8">
        <v>8</v>
      </c>
      <c r="V70" s="8">
        <v>10</v>
      </c>
      <c r="W70" s="8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8">
        <v>4</v>
      </c>
      <c r="AD70" s="8">
        <v>0</v>
      </c>
      <c r="AE70" s="8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8">
        <v>10</v>
      </c>
      <c r="AL70" s="8">
        <v>1</v>
      </c>
      <c r="AM70" s="8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8">
        <v>8</v>
      </c>
      <c r="V71" s="8">
        <v>4</v>
      </c>
      <c r="W71" s="8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8">
        <v>4</v>
      </c>
      <c r="AD71" s="8">
        <v>8</v>
      </c>
      <c r="AE71" s="8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8">
        <v>10</v>
      </c>
      <c r="AL71" s="8">
        <v>16</v>
      </c>
      <c r="AM71" s="8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8">
        <v>8</v>
      </c>
      <c r="V72" s="8">
        <v>0</v>
      </c>
      <c r="W72" s="8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8">
        <v>4</v>
      </c>
      <c r="AD72" s="8">
        <v>0</v>
      </c>
      <c r="AE72" s="8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8">
        <v>10</v>
      </c>
      <c r="AL72" s="8">
        <v>21</v>
      </c>
      <c r="AM72" s="8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8">
        <v>8</v>
      </c>
      <c r="V73" s="8">
        <v>6</v>
      </c>
      <c r="W73" s="8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8">
        <v>2</v>
      </c>
      <c r="AD73" s="8">
        <v>10</v>
      </c>
      <c r="AE73" s="8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8">
        <v>8</v>
      </c>
      <c r="AL73" s="8">
        <v>5</v>
      </c>
      <c r="AM73" s="8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8">
        <v>8</v>
      </c>
      <c r="V74" s="8">
        <v>10</v>
      </c>
      <c r="W74" s="8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8">
        <v>2</v>
      </c>
      <c r="AD74" s="8">
        <v>2</v>
      </c>
      <c r="AE74" s="8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8">
        <v>8</v>
      </c>
      <c r="AL74" s="8">
        <v>7</v>
      </c>
      <c r="AM74" s="8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8">
        <v>8</v>
      </c>
      <c r="V75" s="8">
        <v>6</v>
      </c>
      <c r="W75" s="8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8">
        <v>2</v>
      </c>
      <c r="AD75" s="8">
        <v>0</v>
      </c>
      <c r="AE75" s="8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8">
        <v>8</v>
      </c>
      <c r="AL75" s="8">
        <v>20</v>
      </c>
      <c r="AM75" s="8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8">
        <v>8</v>
      </c>
      <c r="V76" s="8">
        <v>6</v>
      </c>
      <c r="W76" s="8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8">
        <v>2</v>
      </c>
      <c r="AD76" s="8">
        <v>0</v>
      </c>
      <c r="AE76" s="8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8">
        <v>8</v>
      </c>
      <c r="AL76" s="8">
        <v>4</v>
      </c>
      <c r="AM76" s="8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8">
        <v>8</v>
      </c>
      <c r="V77" s="8">
        <v>6</v>
      </c>
      <c r="W77" s="8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8">
        <v>2</v>
      </c>
      <c r="AD77" s="8">
        <v>0</v>
      </c>
      <c r="AE77" s="8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8">
        <v>8</v>
      </c>
      <c r="AL77" s="8">
        <v>7</v>
      </c>
      <c r="AM77" s="8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8">
        <v>8</v>
      </c>
      <c r="V78" s="8">
        <v>2</v>
      </c>
      <c r="W78" s="8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8">
        <v>2</v>
      </c>
      <c r="AD78" s="8">
        <v>0</v>
      </c>
      <c r="AE78" s="8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8">
        <v>8</v>
      </c>
      <c r="AL78" s="8">
        <v>0</v>
      </c>
      <c r="AM78" s="8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8">
        <v>8</v>
      </c>
      <c r="V79" s="8">
        <v>6</v>
      </c>
      <c r="W79" s="8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8">
        <v>2</v>
      </c>
      <c r="AD79" s="8">
        <v>6</v>
      </c>
      <c r="AE79" s="8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8">
        <v>8</v>
      </c>
      <c r="AL79" s="8">
        <v>9</v>
      </c>
      <c r="AM79" s="8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8">
        <v>8</v>
      </c>
      <c r="V80" s="8">
        <v>4</v>
      </c>
      <c r="W80" s="8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8">
        <v>2</v>
      </c>
      <c r="AD80" s="8">
        <v>8</v>
      </c>
      <c r="AE80" s="8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8">
        <v>8</v>
      </c>
      <c r="AL80" s="8">
        <v>19</v>
      </c>
      <c r="AM80" s="8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8">
        <v>8</v>
      </c>
      <c r="V81" s="8">
        <v>0</v>
      </c>
      <c r="W81" s="8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8">
        <v>2</v>
      </c>
      <c r="AD81" s="8">
        <v>0</v>
      </c>
      <c r="AE81" s="8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8">
        <v>8</v>
      </c>
      <c r="AL81" s="8">
        <v>4</v>
      </c>
      <c r="AM81" s="8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8">
        <v>8</v>
      </c>
      <c r="V82" s="8">
        <v>20</v>
      </c>
      <c r="W82" s="8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8">
        <v>2</v>
      </c>
      <c r="AD82" s="8">
        <v>4</v>
      </c>
      <c r="AE82" s="8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8">
        <v>8</v>
      </c>
      <c r="AL82" s="8">
        <v>8</v>
      </c>
      <c r="AM82" s="8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8">
        <v>8</v>
      </c>
      <c r="V83" s="8">
        <v>2</v>
      </c>
      <c r="W83" s="8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8">
        <v>2</v>
      </c>
      <c r="AD83" s="8">
        <v>0</v>
      </c>
      <c r="AE83" s="8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8">
        <v>8</v>
      </c>
      <c r="AL83" s="8">
        <v>4</v>
      </c>
      <c r="AM83" s="8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8">
        <v>8</v>
      </c>
      <c r="V84" s="8">
        <v>4</v>
      </c>
      <c r="W84" s="8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8">
        <v>2</v>
      </c>
      <c r="AD84" s="8">
        <v>4</v>
      </c>
      <c r="AE84" s="8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8">
        <v>8</v>
      </c>
      <c r="AL84" s="8">
        <v>1</v>
      </c>
      <c r="AM84" s="8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8">
        <v>6</v>
      </c>
      <c r="V85" s="8">
        <v>0</v>
      </c>
      <c r="W85" s="8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8">
        <v>2</v>
      </c>
      <c r="AD85" s="8">
        <v>2</v>
      </c>
      <c r="AE85" s="8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8">
        <v>8</v>
      </c>
      <c r="AL85" s="8">
        <v>2</v>
      </c>
      <c r="AM85" s="8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8">
        <v>6</v>
      </c>
      <c r="V86" s="8">
        <v>6</v>
      </c>
      <c r="W86" s="8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8">
        <v>2</v>
      </c>
      <c r="AD86" s="8">
        <v>4</v>
      </c>
      <c r="AE86" s="8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8">
        <v>8</v>
      </c>
      <c r="AL86" s="8">
        <v>11</v>
      </c>
      <c r="AM86" s="8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8">
        <v>12</v>
      </c>
      <c r="V87" s="8">
        <v>12</v>
      </c>
      <c r="W87" s="8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8">
        <v>2</v>
      </c>
      <c r="AD87" s="8">
        <v>0</v>
      </c>
      <c r="AE87" s="8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8">
        <v>8</v>
      </c>
      <c r="AL87" s="8">
        <v>21</v>
      </c>
      <c r="AM87" s="8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8">
        <v>6</v>
      </c>
      <c r="V88" s="8">
        <v>8</v>
      </c>
      <c r="W88" s="8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8">
        <v>2</v>
      </c>
      <c r="AD88" s="8">
        <v>2</v>
      </c>
      <c r="AE88" s="8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8">
        <v>8</v>
      </c>
      <c r="AL88" s="8">
        <v>7</v>
      </c>
      <c r="AM88" s="8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8">
        <v>6</v>
      </c>
      <c r="V89" s="8">
        <v>20</v>
      </c>
      <c r="W89" s="8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8">
        <v>2</v>
      </c>
      <c r="AD89" s="8">
        <v>0</v>
      </c>
      <c r="AE89" s="8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8">
        <v>8</v>
      </c>
      <c r="AL89" s="8">
        <v>10</v>
      </c>
      <c r="AM89" s="8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8">
        <v>6</v>
      </c>
      <c r="V90" s="8">
        <v>6</v>
      </c>
      <c r="W90" s="8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8">
        <v>2</v>
      </c>
      <c r="AD90" s="8">
        <v>0</v>
      </c>
      <c r="AE90" s="8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8">
        <v>8</v>
      </c>
      <c r="AL90" s="8">
        <v>3</v>
      </c>
      <c r="AM90" s="8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8">
        <v>6</v>
      </c>
      <c r="V91" s="8">
        <v>10</v>
      </c>
      <c r="W91" s="8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8">
        <v>2</v>
      </c>
      <c r="AD91" s="8">
        <v>5</v>
      </c>
      <c r="AE91" s="8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8">
        <v>8</v>
      </c>
      <c r="AL91" s="8">
        <v>8</v>
      </c>
      <c r="AM91" s="8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8">
        <v>6</v>
      </c>
      <c r="V92" s="8">
        <v>2</v>
      </c>
      <c r="W92" s="8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8">
        <v>2</v>
      </c>
      <c r="AD92" s="8">
        <v>6</v>
      </c>
      <c r="AE92" s="8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8">
        <v>8</v>
      </c>
      <c r="AL92" s="8">
        <v>8</v>
      </c>
      <c r="AM92" s="8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8">
        <v>6</v>
      </c>
      <c r="V93" s="8">
        <v>6</v>
      </c>
      <c r="W93" s="8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8">
        <v>2</v>
      </c>
      <c r="AD93" s="8">
        <v>8</v>
      </c>
      <c r="AE93" s="8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8">
        <v>8</v>
      </c>
      <c r="AL93" s="8">
        <v>19</v>
      </c>
      <c r="AM93" s="8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8">
        <v>6</v>
      </c>
      <c r="V94" s="8">
        <v>4</v>
      </c>
      <c r="W94" s="8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8">
        <v>2</v>
      </c>
      <c r="AD94" s="8">
        <v>1</v>
      </c>
      <c r="AE94" s="8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8">
        <v>8</v>
      </c>
      <c r="AL94" s="8">
        <v>14</v>
      </c>
      <c r="AM94" s="8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8">
        <v>6</v>
      </c>
      <c r="V95" s="8">
        <v>6</v>
      </c>
      <c r="W95" s="8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8">
        <v>2</v>
      </c>
      <c r="AD95" s="8">
        <v>2</v>
      </c>
      <c r="AE95" s="8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8">
        <v>8</v>
      </c>
      <c r="AL95" s="8">
        <v>10</v>
      </c>
      <c r="AM95" s="8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8">
        <v>6</v>
      </c>
      <c r="V96" s="8">
        <v>10</v>
      </c>
      <c r="W96" s="8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8">
        <v>2</v>
      </c>
      <c r="AD96" s="8">
        <v>2</v>
      </c>
      <c r="AE96" s="8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8">
        <v>8</v>
      </c>
      <c r="AL96" s="8">
        <v>11</v>
      </c>
      <c r="AM96" s="8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8">
        <v>6</v>
      </c>
      <c r="V97" s="8">
        <v>4</v>
      </c>
      <c r="W97" s="8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8">
        <v>2</v>
      </c>
      <c r="AD97" s="8">
        <v>8</v>
      </c>
      <c r="AE97" s="8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8">
        <v>8</v>
      </c>
      <c r="AL97" s="8">
        <v>1</v>
      </c>
      <c r="AM97" s="8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8">
        <v>6</v>
      </c>
      <c r="V98" s="8">
        <v>6</v>
      </c>
      <c r="W98" s="8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8">
        <v>2</v>
      </c>
      <c r="AD98" s="8">
        <v>6</v>
      </c>
      <c r="AE98" s="8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8">
        <v>8</v>
      </c>
      <c r="AL98" s="8">
        <v>14</v>
      </c>
      <c r="AM98" s="8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8">
        <v>6</v>
      </c>
      <c r="V99" s="8">
        <v>3</v>
      </c>
      <c r="W99" s="8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8">
        <v>2</v>
      </c>
      <c r="AD99" s="8">
        <v>2</v>
      </c>
      <c r="AE99" s="8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8">
        <v>8</v>
      </c>
      <c r="AL99" s="8">
        <v>3</v>
      </c>
      <c r="AM99" s="8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8">
        <v>6</v>
      </c>
      <c r="V100" s="8">
        <v>2</v>
      </c>
      <c r="W100" s="8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8">
        <v>2</v>
      </c>
      <c r="AD100" s="8">
        <v>0</v>
      </c>
      <c r="AE100" s="8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8">
        <v>6</v>
      </c>
      <c r="AL100" s="8">
        <v>0</v>
      </c>
      <c r="AM100" s="8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8">
        <v>6</v>
      </c>
      <c r="V101" s="8">
        <v>2</v>
      </c>
      <c r="W101" s="8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8">
        <v>2</v>
      </c>
      <c r="AD101" s="8">
        <v>0</v>
      </c>
      <c r="AE101" s="8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8">
        <v>6</v>
      </c>
      <c r="AL101" s="8">
        <v>1</v>
      </c>
      <c r="AM101" s="8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8">
        <v>6</v>
      </c>
      <c r="V102" s="8">
        <v>8</v>
      </c>
      <c r="W102" s="8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8">
        <v>2</v>
      </c>
      <c r="AD102" s="8">
        <v>4</v>
      </c>
      <c r="AE102" s="8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8">
        <v>6</v>
      </c>
      <c r="AL102" s="8">
        <v>7</v>
      </c>
      <c r="AM102" s="8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8">
        <v>6</v>
      </c>
      <c r="V103" s="8">
        <v>4</v>
      </c>
      <c r="W103" s="8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8">
        <v>2</v>
      </c>
      <c r="AD103" s="8">
        <v>0</v>
      </c>
      <c r="AE103" s="8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8">
        <v>6</v>
      </c>
      <c r="AL103" s="8">
        <v>6</v>
      </c>
      <c r="AM103" s="8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8">
        <v>6</v>
      </c>
      <c r="V104" s="8">
        <v>6</v>
      </c>
      <c r="W104" s="8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8">
        <v>2</v>
      </c>
      <c r="AD104" s="8">
        <v>0</v>
      </c>
      <c r="AE104" s="8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8">
        <v>6</v>
      </c>
      <c r="AL104" s="8">
        <v>3</v>
      </c>
      <c r="AM104" s="8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8">
        <v>6</v>
      </c>
      <c r="V105" s="8">
        <v>0</v>
      </c>
      <c r="W105" s="8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8">
        <v>2</v>
      </c>
      <c r="AD105" s="8">
        <v>4</v>
      </c>
      <c r="AE105" s="8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8">
        <v>6</v>
      </c>
      <c r="AL105" s="8">
        <v>6</v>
      </c>
      <c r="AM105" s="8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8">
        <v>6</v>
      </c>
      <c r="V106" s="8">
        <v>4</v>
      </c>
      <c r="W106" s="8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8">
        <v>2</v>
      </c>
      <c r="AD106" s="8">
        <v>6</v>
      </c>
      <c r="AE106" s="8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8">
        <v>6</v>
      </c>
      <c r="AL106" s="8">
        <v>9</v>
      </c>
      <c r="AM106" s="8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8">
        <v>6</v>
      </c>
      <c r="V107" s="8">
        <v>0</v>
      </c>
      <c r="W107" s="8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8">
        <v>2</v>
      </c>
      <c r="AD107" s="8">
        <v>2</v>
      </c>
      <c r="AE107" s="8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8">
        <v>6</v>
      </c>
      <c r="AL107" s="8">
        <v>12</v>
      </c>
      <c r="AM107" s="8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8">
        <v>6</v>
      </c>
      <c r="V108" s="8">
        <v>10</v>
      </c>
      <c r="W108" s="8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8">
        <v>2</v>
      </c>
      <c r="AD108" s="8">
        <v>0</v>
      </c>
      <c r="AE108" s="8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8">
        <v>6</v>
      </c>
      <c r="AL108" s="8">
        <v>3</v>
      </c>
      <c r="AM108" s="8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8">
        <v>12</v>
      </c>
      <c r="V109" s="8">
        <v>14</v>
      </c>
      <c r="W109" s="8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8">
        <v>2</v>
      </c>
      <c r="AD109" s="8">
        <v>28</v>
      </c>
      <c r="AE109" s="8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8">
        <v>6</v>
      </c>
      <c r="AL109" s="8">
        <v>11</v>
      </c>
      <c r="AM109" s="8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8">
        <v>6</v>
      </c>
      <c r="V110" s="8">
        <v>2</v>
      </c>
      <c r="W110" s="8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8">
        <v>2</v>
      </c>
      <c r="AD110" s="8">
        <v>4</v>
      </c>
      <c r="AE110" s="8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8">
        <v>6</v>
      </c>
      <c r="AL110" s="8">
        <v>18</v>
      </c>
      <c r="AM110" s="8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8">
        <v>6</v>
      </c>
      <c r="V111" s="8">
        <v>2</v>
      </c>
      <c r="W111" s="8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8">
        <v>2</v>
      </c>
      <c r="AD111" s="8">
        <v>4</v>
      </c>
      <c r="AE111" s="8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8">
        <v>6</v>
      </c>
      <c r="AL111" s="8">
        <v>10</v>
      </c>
      <c r="AM111" s="8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8">
        <v>4</v>
      </c>
      <c r="V112" s="8">
        <v>0</v>
      </c>
      <c r="W112" s="8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8">
        <v>2</v>
      </c>
      <c r="AD112" s="8">
        <v>0</v>
      </c>
      <c r="AE112" s="8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8">
        <v>6</v>
      </c>
      <c r="AL112" s="8">
        <v>4</v>
      </c>
      <c r="AM112" s="8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8">
        <v>4</v>
      </c>
      <c r="V113" s="8">
        <v>12</v>
      </c>
      <c r="W113" s="8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8">
        <v>2</v>
      </c>
      <c r="AD113" s="8">
        <v>12</v>
      </c>
      <c r="AE113" s="8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8">
        <v>6</v>
      </c>
      <c r="AL113" s="8">
        <v>9</v>
      </c>
      <c r="AM113" s="8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8">
        <v>4</v>
      </c>
      <c r="V114" s="8">
        <v>0</v>
      </c>
      <c r="W114" s="8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8">
        <v>2</v>
      </c>
      <c r="AD114" s="8">
        <v>0</v>
      </c>
      <c r="AE114" s="8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8">
        <v>6</v>
      </c>
      <c r="AL114" s="8">
        <v>1</v>
      </c>
      <c r="AM114" s="8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8">
        <v>4</v>
      </c>
      <c r="V115" s="8">
        <v>0</v>
      </c>
      <c r="W115" s="8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8">
        <v>2</v>
      </c>
      <c r="AD115" s="8">
        <v>0</v>
      </c>
      <c r="AE115" s="8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8">
        <v>6</v>
      </c>
      <c r="AL115" s="8">
        <v>0</v>
      </c>
      <c r="AM115" s="8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8">
        <v>4</v>
      </c>
      <c r="V116" s="8">
        <v>0</v>
      </c>
      <c r="W116" s="8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8">
        <v>2</v>
      </c>
      <c r="AD116" s="8">
        <v>0</v>
      </c>
      <c r="AE116" s="8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8">
        <v>6</v>
      </c>
      <c r="AL116" s="8">
        <v>6</v>
      </c>
      <c r="AM116" s="8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8">
        <v>4</v>
      </c>
      <c r="V117" s="8">
        <v>6</v>
      </c>
      <c r="W117" s="8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8">
        <v>2</v>
      </c>
      <c r="AD117" s="8">
        <v>0</v>
      </c>
      <c r="AE117" s="8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8">
        <v>6</v>
      </c>
      <c r="AL117" s="8">
        <v>8</v>
      </c>
      <c r="AM117" s="8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8">
        <v>4</v>
      </c>
      <c r="V118" s="8">
        <v>4</v>
      </c>
      <c r="W118" s="8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8">
        <v>2</v>
      </c>
      <c r="AD118" s="8">
        <v>2</v>
      </c>
      <c r="AE118" s="8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8">
        <v>6</v>
      </c>
      <c r="AL118" s="8">
        <v>2</v>
      </c>
      <c r="AM118" s="8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8">
        <v>4</v>
      </c>
      <c r="V119" s="8">
        <v>2</v>
      </c>
      <c r="W119" s="8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8">
        <v>2</v>
      </c>
      <c r="AD119" s="8">
        <v>2</v>
      </c>
      <c r="AE119" s="8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8">
        <v>6</v>
      </c>
      <c r="AL119" s="8">
        <v>4</v>
      </c>
      <c r="AM119" s="8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8">
        <v>0</v>
      </c>
      <c r="V120" s="8">
        <v>6</v>
      </c>
      <c r="W120" s="8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8">
        <v>2</v>
      </c>
      <c r="AD120" s="8">
        <v>2</v>
      </c>
      <c r="AE120" s="8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8">
        <v>5</v>
      </c>
      <c r="AL120" s="8">
        <v>4</v>
      </c>
      <c r="AM120" s="8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8">
        <v>0</v>
      </c>
      <c r="V121" s="8">
        <v>0</v>
      </c>
      <c r="W121" s="8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8">
        <v>2</v>
      </c>
      <c r="AD121" s="8">
        <v>2</v>
      </c>
      <c r="AE121" s="8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8">
        <v>5</v>
      </c>
      <c r="AL121" s="8">
        <v>2</v>
      </c>
      <c r="AM121" s="8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8">
        <v>2</v>
      </c>
      <c r="V122" s="8">
        <v>0</v>
      </c>
      <c r="W122" s="8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8">
        <v>2</v>
      </c>
      <c r="AD122" s="8">
        <v>10</v>
      </c>
      <c r="AE122" s="8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8">
        <v>5</v>
      </c>
      <c r="AL122" s="8">
        <v>5</v>
      </c>
      <c r="AM122" s="8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8">
        <v>2</v>
      </c>
      <c r="V123" s="8">
        <v>6</v>
      </c>
      <c r="W123" s="8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8">
        <v>2</v>
      </c>
      <c r="AD123" s="8">
        <v>0</v>
      </c>
      <c r="AE123" s="8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8">
        <v>5</v>
      </c>
      <c r="AL123" s="8">
        <v>0</v>
      </c>
      <c r="AM123" s="8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8">
        <v>0</v>
      </c>
      <c r="V124" s="8">
        <v>2</v>
      </c>
      <c r="W124" s="8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8">
        <v>2</v>
      </c>
      <c r="AD124" s="8">
        <v>2</v>
      </c>
      <c r="AE124" s="8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8">
        <v>5</v>
      </c>
      <c r="AL124" s="8">
        <v>0</v>
      </c>
      <c r="AM124" s="8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8">
        <v>2</v>
      </c>
      <c r="V125" s="8">
        <v>0</v>
      </c>
      <c r="W125" s="8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8">
        <v>2</v>
      </c>
      <c r="AD125" s="8">
        <v>0</v>
      </c>
      <c r="AE125" s="8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8">
        <v>5</v>
      </c>
      <c r="AL125" s="8">
        <v>1</v>
      </c>
      <c r="AM125" s="8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8">
        <v>0</v>
      </c>
      <c r="V126" s="8">
        <v>6</v>
      </c>
      <c r="W126" s="8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8">
        <v>2</v>
      </c>
      <c r="AD126" s="8">
        <v>0</v>
      </c>
      <c r="AE126" s="8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8">
        <v>5</v>
      </c>
      <c r="AL126" s="8">
        <v>0</v>
      </c>
      <c r="AM126" s="8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8">
        <v>0</v>
      </c>
      <c r="V127" s="8">
        <v>0</v>
      </c>
      <c r="W127" s="8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8">
        <v>2</v>
      </c>
      <c r="AD127" s="8">
        <v>0</v>
      </c>
      <c r="AE127" s="8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8">
        <v>5</v>
      </c>
      <c r="AL127" s="8">
        <v>0</v>
      </c>
      <c r="AM127" s="8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8">
        <v>0</v>
      </c>
      <c r="V128" s="8">
        <v>0</v>
      </c>
      <c r="W128" s="8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8">
        <v>2</v>
      </c>
      <c r="AD128" s="8">
        <v>0</v>
      </c>
      <c r="AE128" s="8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8">
        <v>5</v>
      </c>
      <c r="AL128" s="8">
        <v>0</v>
      </c>
      <c r="AM128" s="8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8">
        <f>SUM(U4:U128)</f>
        <v>1010</v>
      </c>
      <c r="V129" s="8">
        <f>SUM(V4:V128)</f>
        <v>832</v>
      </c>
      <c r="W129" s="8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8">
        <f>SUM(AC4:AC128)</f>
        <v>382</v>
      </c>
      <c r="AD129" s="8">
        <f>SUM(AD4:AD128)</f>
        <v>557</v>
      </c>
      <c r="AE129" s="8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8">
        <f>SUM(AK4:AK128)</f>
        <v>1145</v>
      </c>
      <c r="AL129" s="8">
        <f>SUM(AL4:AL128)</f>
        <v>1265</v>
      </c>
      <c r="AM129" s="8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F10" sqref="F10"/>
    </sheetView>
  </sheetViews>
  <sheetFormatPr defaultColWidth="9" defaultRowHeight="30" customHeight="1" outlineLevelRow="6" outlineLevelCol="6"/>
  <cols>
    <col min="7" max="7" width="14.625" customWidth="1"/>
  </cols>
  <sheetData>
    <row r="1" customHeight="1" spans="1:7">
      <c r="A1" s="1" t="s">
        <v>1587</v>
      </c>
      <c r="B1" s="1"/>
      <c r="C1" s="1"/>
      <c r="D1" s="1"/>
      <c r="E1" s="1"/>
      <c r="F1" s="1"/>
      <c r="G1" s="7"/>
    </row>
    <row r="2" customHeight="1" spans="1:7">
      <c r="A2" s="1" t="s">
        <v>9</v>
      </c>
      <c r="B2" s="1" t="s">
        <v>1588</v>
      </c>
      <c r="C2" s="1" t="s">
        <v>10</v>
      </c>
      <c r="D2" s="1" t="s">
        <v>421</v>
      </c>
      <c r="E2" s="1" t="s">
        <v>1589</v>
      </c>
      <c r="F2" s="1" t="s">
        <v>1590</v>
      </c>
      <c r="G2" s="7" t="s">
        <v>1591</v>
      </c>
    </row>
    <row r="3" customHeight="1" spans="1:7">
      <c r="A3" s="4">
        <v>1</v>
      </c>
      <c r="B3" s="6" t="s">
        <v>52</v>
      </c>
      <c r="C3" s="6">
        <v>712</v>
      </c>
      <c r="D3" s="6" t="s">
        <v>503</v>
      </c>
      <c r="E3" s="6">
        <v>7050</v>
      </c>
      <c r="F3" s="6" t="s">
        <v>680</v>
      </c>
      <c r="G3" s="8">
        <v>100</v>
      </c>
    </row>
    <row r="4" customHeight="1" spans="1:7">
      <c r="A4" s="4">
        <v>2</v>
      </c>
      <c r="B4" s="6" t="s">
        <v>52</v>
      </c>
      <c r="C4" s="6">
        <v>712</v>
      </c>
      <c r="D4" s="6" t="s">
        <v>503</v>
      </c>
      <c r="E4" s="6">
        <v>8972</v>
      </c>
      <c r="F4" s="6" t="s">
        <v>1424</v>
      </c>
      <c r="G4" s="8">
        <v>100</v>
      </c>
    </row>
    <row r="5" customHeight="1" spans="1:7">
      <c r="A5" s="4">
        <v>3</v>
      </c>
      <c r="B5" s="6" t="s">
        <v>52</v>
      </c>
      <c r="C5" s="6">
        <v>712</v>
      </c>
      <c r="D5" s="6" t="s">
        <v>503</v>
      </c>
      <c r="E5" s="9">
        <v>11383</v>
      </c>
      <c r="F5" s="9" t="s">
        <v>1135</v>
      </c>
      <c r="G5" s="9">
        <v>100</v>
      </c>
    </row>
    <row r="6" customHeight="1" spans="1:7">
      <c r="A6" s="4">
        <v>4</v>
      </c>
      <c r="B6" s="6" t="s">
        <v>52</v>
      </c>
      <c r="C6" s="6">
        <v>712</v>
      </c>
      <c r="D6" s="6" t="s">
        <v>503</v>
      </c>
      <c r="E6" s="9">
        <v>11487</v>
      </c>
      <c r="F6" s="9" t="s">
        <v>711</v>
      </c>
      <c r="G6" s="9">
        <v>100</v>
      </c>
    </row>
    <row r="7" customHeight="1" spans="1:7">
      <c r="A7" s="4">
        <v>5</v>
      </c>
      <c r="B7" s="6" t="s">
        <v>52</v>
      </c>
      <c r="C7" s="6">
        <v>712</v>
      </c>
      <c r="D7" s="6" t="s">
        <v>503</v>
      </c>
      <c r="E7" s="9">
        <v>13209</v>
      </c>
      <c r="F7" s="9" t="s">
        <v>1592</v>
      </c>
      <c r="G7" s="9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2020-08-09T03:28:07Z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