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Sheet1!$A$2:$O$30</definedName>
  </definedNames>
  <calcPr calcId="144525"/>
</workbook>
</file>

<file path=xl/sharedStrings.xml><?xml version="1.0" encoding="utf-8"?>
<sst xmlns="http://schemas.openxmlformats.org/spreadsheetml/2006/main" count="267" uniqueCount="204">
  <si>
    <t>小程序找药（2020.8.5）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</si>
  <si>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</si>
  <si>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</si>
  <si>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</si>
  <si>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</si>
  <si>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</si>
  <si>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</si>
  <si>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</si>
  <si>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</si>
  <si>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</si>
  <si>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</si>
  <si>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</si>
  <si>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</si>
  <si>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</si>
  <si>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</si>
  <si>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</si>
  <si>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2020-08-05 10:18:44</t>
  </si>
  <si>
    <t>a7119</t>
  </si>
  <si>
    <t>首乌丸</t>
  </si>
  <si>
    <t>6g*10袋</t>
  </si>
  <si>
    <t>湖南金鸿堂</t>
  </si>
  <si>
    <t>Z41021561</t>
  </si>
  <si>
    <t>紧急</t>
  </si>
  <si>
    <t>员工</t>
  </si>
  <si>
    <t>请采购部找渠道</t>
  </si>
  <si>
    <t>2020-08-05 10:24:47</t>
  </si>
  <si>
    <t>a7120</t>
  </si>
  <si>
    <t>夏枯草颗粒</t>
  </si>
  <si>
    <t>2g*8袋</t>
  </si>
  <si>
    <t>江苏晨牌</t>
  </si>
  <si>
    <t>Z20050519</t>
  </si>
  <si>
    <t>2020-08-05 10:34:06</t>
  </si>
  <si>
    <t>a7121</t>
  </si>
  <si>
    <t>复方醋酸甲羟孕酮胶囊</t>
  </si>
  <si>
    <t>10粒*2板</t>
  </si>
  <si>
    <t>北京康必得</t>
  </si>
  <si>
    <t>H20003844</t>
  </si>
  <si>
    <t>请采购部找渠道（贝森北路报送过需求）</t>
  </si>
  <si>
    <t>2020-08-05 10:41:40</t>
  </si>
  <si>
    <t>a7122</t>
  </si>
  <si>
    <t>草本抑菌乳膏（皮肤偏方）</t>
  </si>
  <si>
    <t>15g</t>
  </si>
  <si>
    <t>济明堂生物科技</t>
  </si>
  <si>
    <t>赣卫消证字（2011）第0045号</t>
  </si>
  <si>
    <t>2020-08-05 10:50:00</t>
  </si>
  <si>
    <t>b1244</t>
  </si>
  <si>
    <t>七叶皂苷钠片</t>
  </si>
  <si>
    <t>30mg*24片</t>
  </si>
  <si>
    <t>绿叶制药</t>
  </si>
  <si>
    <t>Z20051590</t>
  </si>
  <si>
    <t>公司在营且有库存，请门店店间调拨满足顾客需求</t>
  </si>
  <si>
    <t>2020-08-05 10:50:41</t>
  </si>
  <si>
    <t>s7123</t>
  </si>
  <si>
    <t>盐酸多奈哌齐片</t>
  </si>
  <si>
    <t>5mgx7片</t>
  </si>
  <si>
    <t>重庆植恩药业有限公司</t>
  </si>
  <si>
    <t>H20010723</t>
  </si>
  <si>
    <t>在零售价目录，公司无库存，请采购部购进(杏林47.5小程序销售325笔，泉源堂42）</t>
  </si>
  <si>
    <t>2020-08-05 10:52:59</t>
  </si>
  <si>
    <t>b1245</t>
  </si>
  <si>
    <t>舒肝和胃丸</t>
  </si>
  <si>
    <r>
      <t>9g×7</t>
    </r>
    <r>
      <rPr>
        <sz val="11"/>
        <color rgb="FF000000"/>
        <rFont val="宋体"/>
        <charset val="0"/>
      </rPr>
      <t>袋</t>
    </r>
  </si>
  <si>
    <t>承德御宝</t>
  </si>
  <si>
    <t>z13022459</t>
  </si>
  <si>
    <t>待经营目录里有承德御室同规格请门店核实是否能满足顾客需求</t>
  </si>
  <si>
    <t>a7124</t>
  </si>
  <si>
    <t>复方甘草酸苷片</t>
  </si>
  <si>
    <t>25mg*30片</t>
  </si>
  <si>
    <t>乐普药业</t>
  </si>
  <si>
    <t>H20073723</t>
  </si>
  <si>
    <t>请采购部找渠道（中标价29.1）</t>
  </si>
  <si>
    <t>2020-08-05 10:55:13</t>
  </si>
  <si>
    <t>a7125</t>
  </si>
  <si>
    <t>复方双花口服液</t>
  </si>
  <si>
    <t>10ml*6支</t>
  </si>
  <si>
    <t>康益药业</t>
  </si>
  <si>
    <t>Z10940063</t>
  </si>
  <si>
    <t>已回复找到渠道，请采购部尽快报送新品（累计14家门店报送需求）中标价40.07</t>
  </si>
  <si>
    <t>2020-08-05 10:56:00</t>
  </si>
  <si>
    <t>b1246</t>
  </si>
  <si>
    <t>复方感冒灵颗粒</t>
  </si>
  <si>
    <t>14g*14袋</t>
  </si>
  <si>
    <t>广州宝瑞坦</t>
  </si>
  <si>
    <t>Z45022221</t>
  </si>
  <si>
    <t>同厂家14g*15袋在营有库存ID173773，请门店店间调拨满足顾客需求</t>
  </si>
  <si>
    <t>2020-08-05 10:58:31</t>
  </si>
  <si>
    <t>b1247</t>
  </si>
  <si>
    <t>谷赖胰岛素注射液</t>
  </si>
  <si>
    <t>3ml：300单位</t>
  </si>
  <si>
    <t>德国赛诺菲</t>
  </si>
  <si>
    <t>洪女士</t>
  </si>
  <si>
    <t>顾客</t>
  </si>
  <si>
    <t>顾客已经在医院购买</t>
  </si>
  <si>
    <t>2020-08-05 12:09:26</t>
  </si>
  <si>
    <t>a7126</t>
  </si>
  <si>
    <t>头孢妥仑匹酯片</t>
  </si>
  <si>
    <t>100mg*10片</t>
  </si>
  <si>
    <t>日本明治制果药业株式会社汕头经济特区明治医药有限公司</t>
  </si>
  <si>
    <t>J20150116</t>
  </si>
  <si>
    <t>请采购部找渠道（中标价76.28）累计7家门店报送需求</t>
  </si>
  <si>
    <t>2020-08-05 12:52:41</t>
  </si>
  <si>
    <t>b1248</t>
  </si>
  <si>
    <t>龙牡壮骨颗粒</t>
  </si>
  <si>
    <t>5gx18袋</t>
  </si>
  <si>
    <t>湖北武汉健民药业集团股份有限公司</t>
  </si>
  <si>
    <t>Z42021662</t>
  </si>
  <si>
    <t>（目录外淘汰，禁请原因:厂家停产，建议淘汰黄华2020.4.26）;30袋的已经进入目录ID198109，请门店核实是否能满足顾客需求</t>
  </si>
  <si>
    <t>2020-08-05 13:30:03</t>
  </si>
  <si>
    <t>b1249</t>
  </si>
  <si>
    <t>复方苁蓉益智胶囊</t>
  </si>
  <si>
    <t>安</t>
  </si>
  <si>
    <t>Z20194044</t>
  </si>
  <si>
    <t>该批准文号规格为0.3g*8粒*3板，请门店核实需求规格重新上报</t>
  </si>
  <si>
    <t>2020-08-05 13:30:16</t>
  </si>
  <si>
    <t>a7127</t>
  </si>
  <si>
    <t>排毒降脂胶囊</t>
  </si>
  <si>
    <t>0.4g*48粒</t>
  </si>
  <si>
    <t>贵州君之堂</t>
  </si>
  <si>
    <t>z20025806</t>
  </si>
  <si>
    <t>2020-08-05 13:49:49</t>
  </si>
  <si>
    <t>b1250</t>
  </si>
  <si>
    <r>
      <t>复方维生素</t>
    </r>
    <r>
      <rPr>
        <sz val="11"/>
        <color rgb="FF000000"/>
        <rFont val="Calibri"/>
        <charset val="0"/>
      </rPr>
      <t>U</t>
    </r>
    <r>
      <rPr>
        <sz val="11"/>
        <color rgb="FF000000"/>
        <rFont val="宋体"/>
        <charset val="0"/>
      </rPr>
      <t>片</t>
    </r>
  </si>
  <si>
    <t>30片</t>
  </si>
  <si>
    <t>日本滋贺县制药株式会社</t>
  </si>
  <si>
    <t>H20130809</t>
  </si>
  <si>
    <t>普通</t>
  </si>
  <si>
    <t>目录外淘汰，禁请原因：厂家不做国内市场，建议暂时禁请周莉2019.3.12</t>
  </si>
  <si>
    <t>2020-08-05 13:59:46</t>
  </si>
  <si>
    <t>b1251</t>
  </si>
  <si>
    <t>丹莪妇康煎膏</t>
  </si>
  <si>
    <t>15gx6袋</t>
  </si>
  <si>
    <t>滇虹药业集团股份有限公司</t>
  </si>
  <si>
    <t>Z20025253</t>
  </si>
  <si>
    <t>在特殊目录公司无库存，禁请原因：效期2020.10.12，暂时禁请。邓群2020.6.2</t>
  </si>
  <si>
    <t>2020-08-05 14:55:15</t>
  </si>
  <si>
    <t>b1252</t>
  </si>
  <si>
    <t>3ml:300U/预填充笔SoloStar（1支）</t>
  </si>
  <si>
    <t>Sanofi-Aventis Deutschland GmbH</t>
  </si>
  <si>
    <t>J20150062</t>
  </si>
  <si>
    <t>门店不需要了</t>
  </si>
  <si>
    <t>2020-08-05 15:23:38</t>
  </si>
  <si>
    <t>a7128</t>
  </si>
  <si>
    <t>肝必复软胶囊</t>
  </si>
  <si>
    <t>0.5g*12粒*3板</t>
  </si>
  <si>
    <t>深圳市佳泰</t>
  </si>
  <si>
    <t>Z2005072</t>
  </si>
  <si>
    <t>2020-08-05 15:23:50</t>
  </si>
  <si>
    <t>b1253</t>
  </si>
  <si>
    <t>奥沙普秦片</t>
  </si>
  <si>
    <t>盒</t>
  </si>
  <si>
    <t>葵花药业</t>
  </si>
  <si>
    <t>H</t>
  </si>
  <si>
    <t>请完善需求规格重新上报</t>
  </si>
  <si>
    <t>2020-08-05 15:42:06</t>
  </si>
  <si>
    <t>a7129</t>
  </si>
  <si>
    <t>磁疗巴布贴</t>
  </si>
  <si>
    <t>SKY-I 7.5cm*11cm*4贴</t>
  </si>
  <si>
    <t>山东盛凯源药业有限公司</t>
  </si>
  <si>
    <t>鲁械注准20192090537</t>
  </si>
  <si>
    <t>2020-08-05 16:33:33</t>
  </si>
  <si>
    <t>b1254</t>
  </si>
  <si>
    <t>司坦唑醇片</t>
  </si>
  <si>
    <t>广西南宁百会药业集团有限公司</t>
  </si>
  <si>
    <t>H45020728</t>
  </si>
  <si>
    <t>2020-08-05 17:57:24</t>
  </si>
  <si>
    <t>a7130</t>
  </si>
  <si>
    <t>益气聪明丸</t>
  </si>
  <si>
    <t>4.5g*6瓶</t>
  </si>
  <si>
    <t>陕西君碧莎制药</t>
  </si>
  <si>
    <t>Z20063647</t>
  </si>
  <si>
    <t>新品在待经营目录，请采购部联系厂家交资料（丝竹路店报送过需求）</t>
  </si>
  <si>
    <t>2020-08-05 18:07:17</t>
  </si>
  <si>
    <t>a7131</t>
  </si>
  <si>
    <t>缬沙坦分散片</t>
  </si>
  <si>
    <t>80mgx7片</t>
  </si>
  <si>
    <t>桂林华信制药有限公司</t>
  </si>
  <si>
    <t>H20080820</t>
  </si>
  <si>
    <t>在待经营目录，公司无库存，请采购部购进</t>
  </si>
  <si>
    <t>2020-08-05 18:14:29</t>
  </si>
  <si>
    <t>a7132</t>
  </si>
  <si>
    <t>双氯芬酸钠肠溶片</t>
  </si>
  <si>
    <t>25mg*50片</t>
  </si>
  <si>
    <t>广东华南药业集团有限公司</t>
  </si>
  <si>
    <t>H44024989</t>
  </si>
  <si>
    <t>2020-08-05 19:53:24</t>
  </si>
  <si>
    <t>b1255</t>
  </si>
  <si>
    <t>医用固定带</t>
  </si>
  <si>
    <r>
      <t>盒（</t>
    </r>
    <r>
      <rPr>
        <sz val="11"/>
        <color rgb="FF000000"/>
        <rFont val="Calibri"/>
        <charset val="0"/>
      </rPr>
      <t>Xl</t>
    </r>
    <r>
      <rPr>
        <sz val="11"/>
        <color rgb="FF000000"/>
        <rFont val="宋体"/>
        <charset val="0"/>
      </rPr>
      <t>）</t>
    </r>
    <r>
      <rPr>
        <sz val="11"/>
        <color rgb="FF000000"/>
        <rFont val="Calibri"/>
        <charset val="0"/>
      </rPr>
      <t>YQD13</t>
    </r>
  </si>
  <si>
    <t>河北佳禾医疗器械有限公司</t>
  </si>
  <si>
    <t>xxxxxxxx</t>
  </si>
  <si>
    <t>和门店沟通后确定铺货（ID203512/98351）</t>
  </si>
  <si>
    <t>2020-08-05 20:25:54</t>
  </si>
  <si>
    <t>a7133</t>
  </si>
  <si>
    <t>补中益气丸</t>
  </si>
  <si>
    <t>480丸</t>
  </si>
  <si>
    <t>上海宝龙</t>
  </si>
  <si>
    <t>Z34020589</t>
  </si>
  <si>
    <t>2020-08-05 21:30:27</t>
  </si>
  <si>
    <t>a7134</t>
  </si>
  <si>
    <t>宁心宝胶囊</t>
  </si>
  <si>
    <t>0.25g*32片</t>
  </si>
  <si>
    <t>云南白药</t>
  </si>
  <si>
    <t>Z53021196</t>
  </si>
  <si>
    <t>已回复九州通有渠道，请采购部尽快报送新品（光华店报送过需求）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</si>
</sst>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family val="2"/>
      <charset val="0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31" borderId="9" applyNumberFormat="0" applyAlignment="0" applyProtection="0">
      <alignment vertical="center"/>
    </xf>
    <xf numFmtId="0" fontId="31" fillId="31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A2" sqref="$A2:$XFD2"/>
    </sheetView>
  </sheetViews>
  <sheetFormatPr defaultColWidth="9" defaultRowHeight="13.5"/>
  <cols>
    <col min="1" max="1" width="3.5" style="3" customWidth="1"/>
    <col min="2" max="2" width="15.5" customWidth="1"/>
    <col min="3" max="3" width="6.25" customWidth="1"/>
    <col min="4" max="4" width="20.875" customWidth="1"/>
    <col min="5" max="5" width="15.875" customWidth="1"/>
    <col min="6" max="6" width="4.125" customWidth="1"/>
    <col min="7" max="7" width="9.25" customWidth="1"/>
    <col min="8" max="8" width="13.5" customWidth="1"/>
    <col min="9" max="9" width="4.5" customWidth="1"/>
    <col min="10" max="10" width="7.75" customWidth="1"/>
    <col min="11" max="11" width="16.5" customWidth="1"/>
    <col min="12" max="12" width="5.75" customWidth="1"/>
    <col min="13" max="13" width="5.375" customWidth="1"/>
    <col min="14" max="14" width="5.875" customWidth="1"/>
    <col min="15" max="15" width="97.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8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1</v>
      </c>
      <c r="G3" s="7" t="s">
        <v>20</v>
      </c>
      <c r="H3" s="7" t="s">
        <v>21</v>
      </c>
      <c r="I3" s="7">
        <v>58</v>
      </c>
      <c r="J3" s="7">
        <v>581</v>
      </c>
      <c r="K3" s="19" t="str">
        <f>VLOOKUP(J3,[1]Sheet1!$A$1:$B$65536,2,0)</f>
        <v>成华区二环路北四段药店（汇融名城）</v>
      </c>
      <c r="L3" s="7" t="s">
        <v>22</v>
      </c>
      <c r="M3" s="20" t="s">
        <v>23</v>
      </c>
      <c r="N3" s="7"/>
      <c r="O3" s="8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1</v>
      </c>
      <c r="G4" s="7" t="s">
        <v>29</v>
      </c>
      <c r="H4" s="7" t="s">
        <v>30</v>
      </c>
      <c r="I4" s="7">
        <v>15.5</v>
      </c>
      <c r="J4" s="7">
        <v>581</v>
      </c>
      <c r="K4" s="19" t="str">
        <f>VLOOKUP(J4,[1]Sheet1!$A$1:$B$65536,2,0)</f>
        <v>成华区二环路北四段药店（汇融名城）</v>
      </c>
      <c r="L4" s="7" t="s">
        <v>22</v>
      </c>
      <c r="M4" s="20" t="s">
        <v>23</v>
      </c>
      <c r="N4" s="7"/>
      <c r="O4" s="8" t="s">
        <v>24</v>
      </c>
    </row>
    <row r="5" ht="15" spans="1:15">
      <c r="A5" s="6">
        <v>3</v>
      </c>
      <c r="B5" s="7" t="s">
        <v>31</v>
      </c>
      <c r="C5" s="8" t="s">
        <v>32</v>
      </c>
      <c r="D5" s="7" t="s">
        <v>33</v>
      </c>
      <c r="E5" s="7" t="s">
        <v>34</v>
      </c>
      <c r="F5" s="7">
        <v>1</v>
      </c>
      <c r="G5" s="7" t="s">
        <v>35</v>
      </c>
      <c r="H5" s="7" t="s">
        <v>36</v>
      </c>
      <c r="I5" s="7">
        <v>88</v>
      </c>
      <c r="J5" s="7">
        <v>581</v>
      </c>
      <c r="K5" s="19" t="str">
        <f>VLOOKUP(J5,[1]Sheet1!$A$1:$B$65536,2,0)</f>
        <v>成华区二环路北四段药店（汇融名城）</v>
      </c>
      <c r="L5" s="7" t="s">
        <v>22</v>
      </c>
      <c r="M5" s="20" t="s">
        <v>23</v>
      </c>
      <c r="N5" s="7"/>
      <c r="O5" s="18" t="s">
        <v>37</v>
      </c>
    </row>
    <row r="6" ht="15" spans="1:15">
      <c r="A6" s="6">
        <v>4</v>
      </c>
      <c r="B6" s="7" t="s">
        <v>38</v>
      </c>
      <c r="C6" s="8" t="s">
        <v>39</v>
      </c>
      <c r="D6" s="9" t="s">
        <v>40</v>
      </c>
      <c r="E6" s="7" t="s">
        <v>41</v>
      </c>
      <c r="F6" s="7">
        <v>1</v>
      </c>
      <c r="G6" s="7" t="s">
        <v>42</v>
      </c>
      <c r="H6" s="7" t="s">
        <v>43</v>
      </c>
      <c r="I6" s="7">
        <v>15</v>
      </c>
      <c r="J6" s="7">
        <v>581</v>
      </c>
      <c r="K6" s="19" t="str">
        <f>VLOOKUP(J6,[1]Sheet1!$A$1:$B$65536,2,0)</f>
        <v>成华区二环路北四段药店（汇融名城）</v>
      </c>
      <c r="L6" s="7" t="s">
        <v>22</v>
      </c>
      <c r="M6" s="20" t="s">
        <v>23</v>
      </c>
      <c r="N6" s="7"/>
      <c r="O6" s="8" t="s">
        <v>24</v>
      </c>
    </row>
    <row r="7" s="2" customFormat="1" ht="15" spans="1:15">
      <c r="A7" s="10">
        <v>5</v>
      </c>
      <c r="B7" s="11" t="s">
        <v>44</v>
      </c>
      <c r="C7" s="12" t="s">
        <v>45</v>
      </c>
      <c r="D7" s="11" t="s">
        <v>46</v>
      </c>
      <c r="E7" s="11" t="s">
        <v>47</v>
      </c>
      <c r="F7" s="11">
        <v>1</v>
      </c>
      <c r="G7" s="11" t="s">
        <v>48</v>
      </c>
      <c r="H7" s="11" t="s">
        <v>49</v>
      </c>
      <c r="I7" s="11">
        <v>39</v>
      </c>
      <c r="J7" s="11">
        <v>581</v>
      </c>
      <c r="K7" s="21" t="str">
        <f>VLOOKUP(J7,[1]Sheet1!$A$1:$B$65536,2,0)</f>
        <v>成华区二环路北四段药店（汇融名城）</v>
      </c>
      <c r="L7" s="11" t="s">
        <v>22</v>
      </c>
      <c r="M7" s="22" t="s">
        <v>23</v>
      </c>
      <c r="N7" s="23">
        <v>94838</v>
      </c>
      <c r="O7" s="12" t="s">
        <v>50</v>
      </c>
    </row>
    <row r="8" ht="15" spans="1:15">
      <c r="A8" s="6">
        <v>6</v>
      </c>
      <c r="B8" s="7" t="s">
        <v>51</v>
      </c>
      <c r="C8" s="8" t="s">
        <v>52</v>
      </c>
      <c r="D8" s="7" t="s">
        <v>53</v>
      </c>
      <c r="E8" s="7" t="s">
        <v>54</v>
      </c>
      <c r="F8" s="7">
        <v>1</v>
      </c>
      <c r="G8" s="7" t="s">
        <v>55</v>
      </c>
      <c r="H8" s="7" t="s">
        <v>56</v>
      </c>
      <c r="I8" s="7">
        <v>45</v>
      </c>
      <c r="J8" s="7">
        <v>549</v>
      </c>
      <c r="K8" s="19" t="str">
        <f>VLOOKUP(J8,[1]Sheet1!$A$1:$B$65536,2,0)</f>
        <v>大邑县晋源镇东壕沟段药店</v>
      </c>
      <c r="L8" s="7" t="s">
        <v>22</v>
      </c>
      <c r="M8" s="20" t="s">
        <v>23</v>
      </c>
      <c r="N8" s="24">
        <v>133232</v>
      </c>
      <c r="O8" s="8" t="s">
        <v>57</v>
      </c>
    </row>
    <row r="9" s="2" customFormat="1" ht="15" spans="1:15">
      <c r="A9" s="10">
        <v>7</v>
      </c>
      <c r="B9" s="11" t="s">
        <v>58</v>
      </c>
      <c r="C9" s="12" t="s">
        <v>59</v>
      </c>
      <c r="D9" s="11" t="s">
        <v>60</v>
      </c>
      <c r="E9" s="11" t="s">
        <v>61</v>
      </c>
      <c r="F9" s="11">
        <v>2</v>
      </c>
      <c r="G9" s="11" t="s">
        <v>62</v>
      </c>
      <c r="H9" s="11" t="s">
        <v>63</v>
      </c>
      <c r="I9" s="11">
        <v>20</v>
      </c>
      <c r="J9" s="11">
        <v>104428</v>
      </c>
      <c r="K9" s="21" t="str">
        <f>VLOOKUP(J9,[1]Sheet1!$A$1:$B$65536,2,0)</f>
        <v>永康东路药店 </v>
      </c>
      <c r="L9" s="11" t="s">
        <v>22</v>
      </c>
      <c r="M9" s="22" t="s">
        <v>23</v>
      </c>
      <c r="N9" s="11"/>
      <c r="O9" s="12" t="s">
        <v>64</v>
      </c>
    </row>
    <row r="10" s="2" customFormat="1" ht="15" spans="1:15">
      <c r="A10" s="10">
        <v>8</v>
      </c>
      <c r="B10" s="11" t="s">
        <v>58</v>
      </c>
      <c r="C10" s="12" t="s">
        <v>65</v>
      </c>
      <c r="D10" s="11" t="s">
        <v>66</v>
      </c>
      <c r="E10" s="11" t="s">
        <v>67</v>
      </c>
      <c r="F10" s="11">
        <v>1</v>
      </c>
      <c r="G10" s="11" t="s">
        <v>68</v>
      </c>
      <c r="H10" s="11" t="s">
        <v>69</v>
      </c>
      <c r="I10" s="11">
        <v>12.8</v>
      </c>
      <c r="J10" s="11">
        <v>549</v>
      </c>
      <c r="K10" s="21" t="str">
        <f>VLOOKUP(J10,[1]Sheet1!$A$1:$B$65536,2,0)</f>
        <v>大邑县晋源镇东壕沟段药店</v>
      </c>
      <c r="L10" s="11" t="s">
        <v>22</v>
      </c>
      <c r="M10" s="22" t="s">
        <v>23</v>
      </c>
      <c r="N10" s="11"/>
      <c r="O10" s="12" t="s">
        <v>70</v>
      </c>
    </row>
    <row r="11" s="2" customFormat="1" ht="15" spans="1:15">
      <c r="A11" s="10">
        <v>9</v>
      </c>
      <c r="B11" s="11" t="s">
        <v>71</v>
      </c>
      <c r="C11" s="12" t="s">
        <v>72</v>
      </c>
      <c r="D11" s="11" t="s">
        <v>73</v>
      </c>
      <c r="E11" s="11" t="s">
        <v>74</v>
      </c>
      <c r="F11" s="11">
        <v>1</v>
      </c>
      <c r="G11" s="11" t="s">
        <v>75</v>
      </c>
      <c r="H11" s="11" t="s">
        <v>76</v>
      </c>
      <c r="I11" s="11">
        <v>35</v>
      </c>
      <c r="J11" s="11">
        <v>581</v>
      </c>
      <c r="K11" s="21" t="str">
        <f>VLOOKUP(J11,[1]Sheet1!$A$1:$B$65536,2,0)</f>
        <v>成华区二环路北四段药店（汇融名城）</v>
      </c>
      <c r="L11" s="11" t="s">
        <v>22</v>
      </c>
      <c r="M11" s="22" t="s">
        <v>23</v>
      </c>
      <c r="N11" s="11"/>
      <c r="O11" s="25" t="s">
        <v>77</v>
      </c>
    </row>
    <row r="12" s="2" customFormat="1" ht="15" spans="1:15">
      <c r="A12" s="10">
        <v>10</v>
      </c>
      <c r="B12" s="11" t="s">
        <v>78</v>
      </c>
      <c r="C12" s="12" t="s">
        <v>79</v>
      </c>
      <c r="D12" s="11" t="s">
        <v>80</v>
      </c>
      <c r="E12" s="11" t="s">
        <v>81</v>
      </c>
      <c r="F12" s="11">
        <v>1</v>
      </c>
      <c r="G12" s="11" t="s">
        <v>82</v>
      </c>
      <c r="H12" s="11" t="s">
        <v>83</v>
      </c>
      <c r="I12" s="11">
        <v>10</v>
      </c>
      <c r="J12" s="11">
        <v>549</v>
      </c>
      <c r="K12" s="21" t="str">
        <f>VLOOKUP(J12,[1]Sheet1!$A$1:$B$65536,2,0)</f>
        <v>大邑县晋源镇东壕沟段药店</v>
      </c>
      <c r="L12" s="11" t="s">
        <v>22</v>
      </c>
      <c r="M12" s="22" t="s">
        <v>23</v>
      </c>
      <c r="N12" s="11"/>
      <c r="O12" s="12" t="s">
        <v>84</v>
      </c>
    </row>
    <row r="13" s="2" customFormat="1" ht="15" spans="1:15">
      <c r="A13" s="10">
        <v>11</v>
      </c>
      <c r="B13" s="11" t="s">
        <v>85</v>
      </c>
      <c r="C13" s="12" t="s">
        <v>86</v>
      </c>
      <c r="D13" s="11" t="s">
        <v>87</v>
      </c>
      <c r="E13" s="11" t="s">
        <v>88</v>
      </c>
      <c r="F13" s="11">
        <v>2</v>
      </c>
      <c r="G13" s="11" t="s">
        <v>89</v>
      </c>
      <c r="H13" s="13"/>
      <c r="I13" s="13"/>
      <c r="J13" s="11" t="s">
        <v>90</v>
      </c>
      <c r="K13" s="11">
        <v>18502863187</v>
      </c>
      <c r="L13" s="11" t="s">
        <v>22</v>
      </c>
      <c r="M13" s="22" t="s">
        <v>91</v>
      </c>
      <c r="N13" s="23">
        <v>197102</v>
      </c>
      <c r="O13" s="12" t="s">
        <v>92</v>
      </c>
    </row>
    <row r="14" s="2" customFormat="1" ht="15" spans="1:15">
      <c r="A14" s="10">
        <v>12</v>
      </c>
      <c r="B14" s="11" t="s">
        <v>93</v>
      </c>
      <c r="C14" s="12" t="s">
        <v>94</v>
      </c>
      <c r="D14" s="14" t="s">
        <v>95</v>
      </c>
      <c r="E14" s="11" t="s">
        <v>96</v>
      </c>
      <c r="F14" s="11">
        <v>5</v>
      </c>
      <c r="G14" s="11" t="s">
        <v>97</v>
      </c>
      <c r="H14" s="11" t="s">
        <v>98</v>
      </c>
      <c r="I14" s="11">
        <v>0</v>
      </c>
      <c r="J14" s="11">
        <v>105751</v>
      </c>
      <c r="K14" s="21" t="str">
        <f>VLOOKUP(J14,[1]Sheet1!$A$1:$B$65536,2,0)</f>
        <v>新下街</v>
      </c>
      <c r="L14" s="11" t="s">
        <v>22</v>
      </c>
      <c r="M14" s="22" t="s">
        <v>23</v>
      </c>
      <c r="N14" s="11"/>
      <c r="O14" s="26" t="s">
        <v>99</v>
      </c>
    </row>
    <row r="15" s="2" customFormat="1" ht="15" spans="1:15">
      <c r="A15" s="10">
        <v>13</v>
      </c>
      <c r="B15" s="11" t="s">
        <v>100</v>
      </c>
      <c r="C15" s="12" t="s">
        <v>101</v>
      </c>
      <c r="D15" s="11" t="s">
        <v>102</v>
      </c>
      <c r="E15" s="11" t="s">
        <v>103</v>
      </c>
      <c r="F15" s="11">
        <v>1</v>
      </c>
      <c r="G15" s="11" t="s">
        <v>104</v>
      </c>
      <c r="H15" s="11" t="s">
        <v>105</v>
      </c>
      <c r="I15" s="11">
        <v>38.5</v>
      </c>
      <c r="J15" s="11">
        <v>105910</v>
      </c>
      <c r="K15" s="21" t="str">
        <f>VLOOKUP(J15,[1]Sheet1!$A$1:$B$65536,2,0)</f>
        <v>紫薇东路</v>
      </c>
      <c r="L15" s="11" t="s">
        <v>22</v>
      </c>
      <c r="M15" s="22" t="s">
        <v>23</v>
      </c>
      <c r="N15" s="23">
        <v>149867</v>
      </c>
      <c r="O15" s="12" t="s">
        <v>106</v>
      </c>
    </row>
    <row r="16" s="2" customFormat="1" ht="15" spans="1:15">
      <c r="A16" s="10">
        <v>14</v>
      </c>
      <c r="B16" s="11" t="s">
        <v>107</v>
      </c>
      <c r="C16" s="12" t="s">
        <v>108</v>
      </c>
      <c r="D16" s="11" t="s">
        <v>109</v>
      </c>
      <c r="E16" s="11">
        <v>36</v>
      </c>
      <c r="F16" s="11">
        <v>3</v>
      </c>
      <c r="G16" s="11" t="s">
        <v>110</v>
      </c>
      <c r="H16" s="11" t="s">
        <v>111</v>
      </c>
      <c r="I16" s="11">
        <v>50</v>
      </c>
      <c r="J16" s="11">
        <v>713</v>
      </c>
      <c r="K16" s="21" t="str">
        <f>VLOOKUP(J16,[1]Sheet1!$A$1:$B$65536,2,0)</f>
        <v>都江堰聚源镇药店</v>
      </c>
      <c r="L16" s="11" t="s">
        <v>22</v>
      </c>
      <c r="M16" s="22" t="s">
        <v>23</v>
      </c>
      <c r="N16" s="11"/>
      <c r="O16" s="12" t="s">
        <v>112</v>
      </c>
    </row>
    <row r="17" ht="15" spans="1:15">
      <c r="A17" s="6">
        <v>15</v>
      </c>
      <c r="B17" s="7" t="s">
        <v>113</v>
      </c>
      <c r="C17" s="8" t="s">
        <v>114</v>
      </c>
      <c r="D17" s="7" t="s">
        <v>115</v>
      </c>
      <c r="E17" s="7" t="s">
        <v>116</v>
      </c>
      <c r="F17" s="7">
        <v>1</v>
      </c>
      <c r="G17" s="7" t="s">
        <v>117</v>
      </c>
      <c r="H17" s="7" t="s">
        <v>118</v>
      </c>
      <c r="I17" s="7">
        <v>98</v>
      </c>
      <c r="J17" s="7">
        <v>710</v>
      </c>
      <c r="K17" s="19" t="str">
        <f>VLOOKUP(J17,[1]Sheet1!$A$1:$B$65536,2,0)</f>
        <v>都江堰市蒲阳镇堰问道西路药店</v>
      </c>
      <c r="L17" s="7" t="s">
        <v>22</v>
      </c>
      <c r="M17" s="20" t="s">
        <v>23</v>
      </c>
      <c r="N17" s="7"/>
      <c r="O17" s="8" t="s">
        <v>24</v>
      </c>
    </row>
    <row r="18" s="2" customFormat="1" ht="15" spans="1:15">
      <c r="A18" s="10">
        <v>16</v>
      </c>
      <c r="B18" s="11" t="s">
        <v>119</v>
      </c>
      <c r="C18" s="12" t="s">
        <v>120</v>
      </c>
      <c r="D18" s="15" t="s">
        <v>121</v>
      </c>
      <c r="E18" s="11" t="s">
        <v>122</v>
      </c>
      <c r="F18" s="11">
        <v>10</v>
      </c>
      <c r="G18" s="11" t="s">
        <v>123</v>
      </c>
      <c r="H18" s="11" t="s">
        <v>124</v>
      </c>
      <c r="I18" s="11">
        <v>46.8</v>
      </c>
      <c r="J18" s="11">
        <v>571</v>
      </c>
      <c r="K18" s="21" t="str">
        <f>VLOOKUP(J18,[1]Sheet1!$A$1:$B$65536,2,0)</f>
        <v>高新区民丰大道西段药店</v>
      </c>
      <c r="L18" s="11" t="s">
        <v>125</v>
      </c>
      <c r="M18" s="22" t="s">
        <v>23</v>
      </c>
      <c r="N18" s="11">
        <v>488</v>
      </c>
      <c r="O18" s="12" t="s">
        <v>126</v>
      </c>
    </row>
    <row r="19" s="2" customFormat="1" ht="15" spans="1:15">
      <c r="A19" s="10">
        <v>17</v>
      </c>
      <c r="B19" s="11" t="s">
        <v>127</v>
      </c>
      <c r="C19" s="12" t="s">
        <v>128</v>
      </c>
      <c r="D19" s="15" t="s">
        <v>129</v>
      </c>
      <c r="E19" s="11" t="s">
        <v>130</v>
      </c>
      <c r="F19" s="11">
        <v>1</v>
      </c>
      <c r="G19" s="11" t="s">
        <v>131</v>
      </c>
      <c r="H19" s="11" t="s">
        <v>132</v>
      </c>
      <c r="I19" s="11">
        <v>119</v>
      </c>
      <c r="J19" s="11">
        <v>571</v>
      </c>
      <c r="K19" s="21" t="str">
        <f>VLOOKUP(J19,[1]Sheet1!$A$1:$B$65536,2,0)</f>
        <v>高新区民丰大道西段药店</v>
      </c>
      <c r="L19" s="11" t="s">
        <v>125</v>
      </c>
      <c r="M19" s="22" t="s">
        <v>23</v>
      </c>
      <c r="N19" s="23">
        <v>175373</v>
      </c>
      <c r="O19" s="12" t="s">
        <v>133</v>
      </c>
    </row>
    <row r="20" s="2" customFormat="1" ht="15" spans="1:15">
      <c r="A20" s="10">
        <v>18</v>
      </c>
      <c r="B20" s="11" t="s">
        <v>134</v>
      </c>
      <c r="C20" s="12" t="s">
        <v>135</v>
      </c>
      <c r="D20" s="11" t="s">
        <v>87</v>
      </c>
      <c r="E20" s="11" t="s">
        <v>136</v>
      </c>
      <c r="F20" s="11">
        <v>2</v>
      </c>
      <c r="G20" s="11" t="s">
        <v>137</v>
      </c>
      <c r="H20" s="11" t="s">
        <v>138</v>
      </c>
      <c r="I20" s="11">
        <v>80</v>
      </c>
      <c r="J20" s="11">
        <v>113298</v>
      </c>
      <c r="K20" s="21" t="str">
        <f>VLOOKUP(J20,[1]Sheet1!$A$1:$B$65536,2,0)</f>
        <v>双楠伊藤路店（逸都路店）</v>
      </c>
      <c r="L20" s="11" t="s">
        <v>22</v>
      </c>
      <c r="M20" s="22" t="s">
        <v>23</v>
      </c>
      <c r="N20" s="11">
        <v>197102</v>
      </c>
      <c r="O20" s="12" t="s">
        <v>139</v>
      </c>
    </row>
    <row r="21" ht="15" spans="1:15">
      <c r="A21" s="6">
        <v>19</v>
      </c>
      <c r="B21" s="7" t="s">
        <v>140</v>
      </c>
      <c r="C21" s="8" t="s">
        <v>141</v>
      </c>
      <c r="D21" s="7" t="s">
        <v>142</v>
      </c>
      <c r="E21" s="7" t="s">
        <v>143</v>
      </c>
      <c r="F21" s="7">
        <v>1</v>
      </c>
      <c r="G21" s="7" t="s">
        <v>144</v>
      </c>
      <c r="H21" s="7" t="s">
        <v>145</v>
      </c>
      <c r="I21" s="7">
        <v>0</v>
      </c>
      <c r="J21" s="7">
        <v>737</v>
      </c>
      <c r="K21" s="19" t="str">
        <f>VLOOKUP(J21,[1]Sheet1!$A$1:$B$65536,2,0)</f>
        <v>高新区大源北街药店</v>
      </c>
      <c r="L21" s="7" t="s">
        <v>125</v>
      </c>
      <c r="M21" s="20" t="s">
        <v>23</v>
      </c>
      <c r="N21" s="7"/>
      <c r="O21" s="27" t="s">
        <v>24</v>
      </c>
    </row>
    <row r="22" s="2" customFormat="1" ht="15" spans="1:15">
      <c r="A22" s="10">
        <v>20</v>
      </c>
      <c r="B22" s="11" t="s">
        <v>146</v>
      </c>
      <c r="C22" s="12" t="s">
        <v>147</v>
      </c>
      <c r="D22" s="11" t="s">
        <v>148</v>
      </c>
      <c r="E22" s="11" t="s">
        <v>149</v>
      </c>
      <c r="F22" s="11">
        <v>2</v>
      </c>
      <c r="G22" s="11" t="s">
        <v>150</v>
      </c>
      <c r="H22" s="11" t="s">
        <v>151</v>
      </c>
      <c r="I22" s="11">
        <v>25</v>
      </c>
      <c r="J22" s="11">
        <v>572</v>
      </c>
      <c r="K22" s="21" t="str">
        <f>VLOOKUP(J22,[1]Sheet1!$A$1:$B$65536,2,0)</f>
        <v>郫县郫筒镇东大街药店</v>
      </c>
      <c r="L22" s="11" t="s">
        <v>125</v>
      </c>
      <c r="M22" s="22" t="s">
        <v>23</v>
      </c>
      <c r="N22" s="11"/>
      <c r="O22" s="12" t="s">
        <v>152</v>
      </c>
    </row>
    <row r="23" ht="15" spans="1:15">
      <c r="A23" s="6">
        <v>21</v>
      </c>
      <c r="B23" s="7" t="s">
        <v>153</v>
      </c>
      <c r="C23" s="8" t="s">
        <v>154</v>
      </c>
      <c r="D23" s="7" t="s">
        <v>155</v>
      </c>
      <c r="E23" s="7" t="s">
        <v>156</v>
      </c>
      <c r="F23" s="7">
        <v>1</v>
      </c>
      <c r="G23" s="7" t="s">
        <v>157</v>
      </c>
      <c r="H23" s="7" t="s">
        <v>158</v>
      </c>
      <c r="I23" s="7">
        <v>35</v>
      </c>
      <c r="J23" s="7">
        <v>712</v>
      </c>
      <c r="K23" s="19" t="str">
        <f>VLOOKUP(J23,[1]Sheet1!$A$1:$B$65536,2,0)</f>
        <v>成华区华泰路药店</v>
      </c>
      <c r="L23" s="7" t="s">
        <v>22</v>
      </c>
      <c r="M23" s="20" t="s">
        <v>23</v>
      </c>
      <c r="N23" s="7"/>
      <c r="O23" s="27" t="s">
        <v>24</v>
      </c>
    </row>
    <row r="24" s="2" customFormat="1" ht="15" spans="1:15">
      <c r="A24" s="10">
        <v>22</v>
      </c>
      <c r="B24" s="11" t="s">
        <v>159</v>
      </c>
      <c r="C24" s="12" t="s">
        <v>160</v>
      </c>
      <c r="D24" s="11" t="s">
        <v>161</v>
      </c>
      <c r="E24" s="11" t="s">
        <v>149</v>
      </c>
      <c r="F24" s="11">
        <v>1</v>
      </c>
      <c r="G24" s="11" t="s">
        <v>162</v>
      </c>
      <c r="H24" s="11" t="s">
        <v>163</v>
      </c>
      <c r="I24" s="11">
        <v>30</v>
      </c>
      <c r="J24" s="11">
        <v>102567</v>
      </c>
      <c r="K24" s="21" t="str">
        <f>VLOOKUP(J24,[1]Sheet1!$A$1:$B$65536,2,0)</f>
        <v>新津武阳西路</v>
      </c>
      <c r="L24" s="11" t="s">
        <v>22</v>
      </c>
      <c r="M24" s="22" t="s">
        <v>23</v>
      </c>
      <c r="N24" s="11"/>
      <c r="O24" s="12" t="s">
        <v>152</v>
      </c>
    </row>
    <row r="25" s="2" customFormat="1" ht="15" spans="1:15">
      <c r="A25" s="10">
        <v>23</v>
      </c>
      <c r="B25" s="11" t="s">
        <v>164</v>
      </c>
      <c r="C25" s="12" t="s">
        <v>165</v>
      </c>
      <c r="D25" s="11" t="s">
        <v>166</v>
      </c>
      <c r="E25" s="11" t="s">
        <v>167</v>
      </c>
      <c r="F25" s="11">
        <v>1</v>
      </c>
      <c r="G25" s="11" t="s">
        <v>168</v>
      </c>
      <c r="H25" s="16" t="s">
        <v>169</v>
      </c>
      <c r="I25" s="11">
        <v>34</v>
      </c>
      <c r="J25" s="11">
        <v>113025</v>
      </c>
      <c r="K25" s="21" t="str">
        <f>VLOOKUP(J25,[1]Sheet1!$A$1:$B$65536,2,0)</f>
        <v>蜀鑫路店</v>
      </c>
      <c r="L25" s="11" t="s">
        <v>22</v>
      </c>
      <c r="M25" s="22" t="s">
        <v>23</v>
      </c>
      <c r="N25" s="11"/>
      <c r="O25" s="28" t="s">
        <v>170</v>
      </c>
    </row>
    <row r="26" ht="15" spans="1:15">
      <c r="A26" s="6">
        <v>24</v>
      </c>
      <c r="B26" s="7" t="s">
        <v>171</v>
      </c>
      <c r="C26" s="8" t="s">
        <v>172</v>
      </c>
      <c r="D26" s="7" t="s">
        <v>173</v>
      </c>
      <c r="E26" s="7" t="s">
        <v>174</v>
      </c>
      <c r="F26" s="7">
        <v>1</v>
      </c>
      <c r="G26" s="7" t="s">
        <v>175</v>
      </c>
      <c r="H26" s="7" t="s">
        <v>176</v>
      </c>
      <c r="I26" s="7">
        <v>12</v>
      </c>
      <c r="J26" s="7">
        <v>113025</v>
      </c>
      <c r="K26" s="19" t="str">
        <f>VLOOKUP(J26,[1]Sheet1!$A$1:$B$65536,2,0)</f>
        <v>蜀鑫路店</v>
      </c>
      <c r="L26" s="7" t="s">
        <v>22</v>
      </c>
      <c r="M26" s="20" t="s">
        <v>23</v>
      </c>
      <c r="N26" s="24">
        <v>73517</v>
      </c>
      <c r="O26" s="8" t="s">
        <v>177</v>
      </c>
    </row>
    <row r="27" ht="15" spans="1:15">
      <c r="A27" s="6">
        <v>25</v>
      </c>
      <c r="B27" s="7" t="s">
        <v>178</v>
      </c>
      <c r="C27" s="8" t="s">
        <v>179</v>
      </c>
      <c r="D27" s="7" t="s">
        <v>180</v>
      </c>
      <c r="E27" s="7" t="s">
        <v>181</v>
      </c>
      <c r="F27" s="7">
        <v>1</v>
      </c>
      <c r="G27" s="7" t="s">
        <v>182</v>
      </c>
      <c r="H27" s="7" t="s">
        <v>183</v>
      </c>
      <c r="I27" s="7">
        <v>4</v>
      </c>
      <c r="J27" s="7">
        <v>113025</v>
      </c>
      <c r="K27" s="19" t="str">
        <f>VLOOKUP(J27,[1]Sheet1!$A$1:$B$65536,2,0)</f>
        <v>蜀鑫路店</v>
      </c>
      <c r="L27" s="7" t="s">
        <v>22</v>
      </c>
      <c r="M27" s="20" t="s">
        <v>23</v>
      </c>
      <c r="N27" s="7"/>
      <c r="O27" s="27" t="s">
        <v>24</v>
      </c>
    </row>
    <row r="28" s="2" customFormat="1" ht="15" spans="1:15">
      <c r="A28" s="10">
        <v>26</v>
      </c>
      <c r="B28" s="11" t="s">
        <v>184</v>
      </c>
      <c r="C28" s="12" t="s">
        <v>185</v>
      </c>
      <c r="D28" s="15" t="s">
        <v>186</v>
      </c>
      <c r="E28" s="11" t="s">
        <v>187</v>
      </c>
      <c r="F28" s="11">
        <v>2</v>
      </c>
      <c r="G28" s="11" t="s">
        <v>188</v>
      </c>
      <c r="H28" s="11" t="s">
        <v>189</v>
      </c>
      <c r="I28" s="11">
        <v>95</v>
      </c>
      <c r="J28" s="11">
        <v>511</v>
      </c>
      <c r="K28" s="21" t="str">
        <f>VLOOKUP(J28,[1]Sheet1!$A$1:$B$65536,2,0)</f>
        <v>成华杉板桥南一路店</v>
      </c>
      <c r="L28" s="11" t="s">
        <v>22</v>
      </c>
      <c r="M28" s="22" t="s">
        <v>23</v>
      </c>
      <c r="N28" s="11"/>
      <c r="O28" s="12" t="s">
        <v>190</v>
      </c>
    </row>
    <row r="29" ht="15" spans="1:15">
      <c r="A29" s="6">
        <v>27</v>
      </c>
      <c r="B29" s="7" t="s">
        <v>191</v>
      </c>
      <c r="C29" s="8" t="s">
        <v>192</v>
      </c>
      <c r="D29" s="7" t="s">
        <v>193</v>
      </c>
      <c r="E29" s="7" t="s">
        <v>194</v>
      </c>
      <c r="F29" s="7">
        <v>1</v>
      </c>
      <c r="G29" s="7" t="s">
        <v>195</v>
      </c>
      <c r="H29" s="7" t="s">
        <v>196</v>
      </c>
      <c r="I29" s="7">
        <v>36</v>
      </c>
      <c r="J29" s="7">
        <v>707</v>
      </c>
      <c r="K29" s="19" t="str">
        <f>VLOOKUP(J29,[1]Sheet1!$A$1:$B$65536,2,0)</f>
        <v>成华区万科路药店</v>
      </c>
      <c r="L29" s="7" t="s">
        <v>22</v>
      </c>
      <c r="M29" s="20" t="s">
        <v>23</v>
      </c>
      <c r="N29" s="7"/>
      <c r="O29" s="27" t="s">
        <v>24</v>
      </c>
    </row>
    <row r="30" s="2" customFormat="1" ht="15" spans="1:15">
      <c r="A30" s="10">
        <v>28</v>
      </c>
      <c r="B30" s="11" t="s">
        <v>197</v>
      </c>
      <c r="C30" s="12" t="s">
        <v>198</v>
      </c>
      <c r="D30" s="11" t="s">
        <v>199</v>
      </c>
      <c r="E30" s="11" t="s">
        <v>200</v>
      </c>
      <c r="F30" s="11">
        <v>5</v>
      </c>
      <c r="G30" s="11" t="s">
        <v>201</v>
      </c>
      <c r="H30" s="17" t="s">
        <v>202</v>
      </c>
      <c r="I30" s="17">
        <v>30</v>
      </c>
      <c r="J30" s="11">
        <v>704</v>
      </c>
      <c r="K30" s="21" t="str">
        <f>VLOOKUP(J30,[1]Sheet1!$A$1:$B$65536,2,0)</f>
        <v>都江堰奎光路中段药店</v>
      </c>
      <c r="L30" s="11" t="s">
        <v>125</v>
      </c>
      <c r="M30" s="22" t="s">
        <v>23</v>
      </c>
      <c r="N30" s="17"/>
      <c r="O30" s="12" t="s">
        <v>203</v>
      </c>
    </row>
  </sheetData>
  <sortState ref="A3:O30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2020-08-06T04:36:16Z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