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Sheet1!$A$2:$O$39</definedName>
  </definedNames>
  <calcPr calcId="144525"/>
</workbook>
</file>

<file path=xl/sharedStrings.xml><?xml version="1.0" encoding="utf-8"?>
<sst xmlns="http://schemas.openxmlformats.org/spreadsheetml/2006/main" count="347" uniqueCount="257">
  <si>
    <t>小程序找药（2020.7.31-8.2）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</si>
  <si>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</si>
  <si>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</si>
  <si>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</si>
  <si>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</si>
  <si>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</si>
  <si>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</si>
  <si>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</si>
  <si>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</si>
  <si>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</si>
  <si>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</si>
  <si>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</si>
  <si>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</si>
  <si>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</si>
  <si>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</si>
  <si>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</si>
  <si>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2020-07-31 11:03:39</t>
  </si>
  <si>
    <t>b1216</t>
  </si>
  <si>
    <t>米曲菌胰酶片</t>
  </si>
  <si>
    <r>
      <t>20</t>
    </r>
    <r>
      <rPr>
        <sz val="11"/>
        <color rgb="FF000000"/>
        <rFont val="宋体"/>
        <charset val="0"/>
      </rPr>
      <t>片</t>
    </r>
  </si>
  <si>
    <t>德国NORDMARK ARZNEIMITTEL GmbH &amp;amp;amp; Co.KG分包装：康哲（湖南）制药有限公司</t>
  </si>
  <si>
    <t>J20190027</t>
  </si>
  <si>
    <t>紧急</t>
  </si>
  <si>
    <t>员工</t>
  </si>
  <si>
    <t>公司在营且有库存，请门店店间调拨或请营运部铺货</t>
  </si>
  <si>
    <t>2020-07-31 11:05:50</t>
  </si>
  <si>
    <t>a7082</t>
  </si>
  <si>
    <t>附桂骨痛胶囊</t>
  </si>
  <si>
    <t>48粒</t>
  </si>
  <si>
    <t>陕西康惠制药股份有限公司</t>
  </si>
  <si>
    <t>Z19991078</t>
  </si>
  <si>
    <t>请采购部找渠道</t>
  </si>
  <si>
    <t>2020-07-31 13:20:33</t>
  </si>
  <si>
    <t>b1217</t>
  </si>
  <si>
    <t>医用固定带</t>
  </si>
  <si>
    <t>盒(Xl)</t>
  </si>
  <si>
    <t>冀州佳禾</t>
  </si>
  <si>
    <t>xxxxxx</t>
  </si>
  <si>
    <t>请完善批准文号及需求数量重新上报</t>
  </si>
  <si>
    <t>2020-07-31 13:46:58</t>
  </si>
  <si>
    <t>b1218</t>
  </si>
  <si>
    <t>竹沥胶囊</t>
  </si>
  <si>
    <t>0.3×24粒</t>
  </si>
  <si>
    <t>成都利尔药</t>
  </si>
  <si>
    <t>Z20030090</t>
  </si>
  <si>
    <t>3家门店库存14盒摸清店间调拨满足顾客需求</t>
  </si>
  <si>
    <t>2020-07-31 15:06:55</t>
  </si>
  <si>
    <t>b1219</t>
  </si>
  <si>
    <t>维格列汀片</t>
  </si>
  <si>
    <r>
      <t>50mg*14</t>
    </r>
    <r>
      <rPr>
        <sz val="11"/>
        <color rgb="FF000000"/>
        <rFont val="宋体"/>
        <charset val="0"/>
      </rPr>
      <t>片</t>
    </r>
  </si>
  <si>
    <t>Novartis Europharm Ltd</t>
  </si>
  <si>
    <t>进口药品注册证号：H20160037</t>
  </si>
  <si>
    <t>2020-07-31 15:09:43</t>
  </si>
  <si>
    <t>a7083</t>
  </si>
  <si>
    <t>夫西地酸乳膏</t>
  </si>
  <si>
    <t>15g</t>
  </si>
  <si>
    <t>爱尔兰 LEO Laboratories Limited</t>
  </si>
  <si>
    <t>注册证号 H20150160</t>
  </si>
  <si>
    <t>2020-07-31 16:05:39</t>
  </si>
  <si>
    <t>b1220</t>
  </si>
  <si>
    <t>雷贝拉唑钠肠溶片</t>
  </si>
  <si>
    <t>20mgx7片</t>
  </si>
  <si>
    <t>成都迪康药业有限公司</t>
  </si>
  <si>
    <t>H20040715</t>
  </si>
  <si>
    <t>目录外淘汰，公司无库存，目录有同厂家5片装ID161243，请门店核实是否能满足顾客需求</t>
  </si>
  <si>
    <t>2020-07-31 16:22:17</t>
  </si>
  <si>
    <t>b1221</t>
  </si>
  <si>
    <t>附子理中丸</t>
  </si>
  <si>
    <t>240丸</t>
  </si>
  <si>
    <t>楚安堂</t>
  </si>
  <si>
    <t>w</t>
  </si>
  <si>
    <t>请完善需求规格重新上报</t>
  </si>
  <si>
    <t>2020-07-31 17:38:38</t>
  </si>
  <si>
    <t>b1222</t>
  </si>
  <si>
    <t>通幽润燥丸</t>
  </si>
  <si>
    <t>盒</t>
  </si>
  <si>
    <t>北京同仁堂</t>
  </si>
  <si>
    <t>Z20053991</t>
  </si>
  <si>
    <t>2020-07-31 17:40:22</t>
  </si>
  <si>
    <t>b1223</t>
  </si>
  <si>
    <t>乳酸左氧氟沙星滴眼液</t>
  </si>
  <si>
    <t>瓶</t>
  </si>
  <si>
    <t>重庆科瑞制药有限公司</t>
  </si>
  <si>
    <t>H20040757</t>
  </si>
  <si>
    <t>2020-07-31 17:43:08</t>
  </si>
  <si>
    <t>b1224</t>
  </si>
  <si>
    <t>止嗽立效胶囊</t>
  </si>
  <si>
    <t>内蒙古天奇中蒙制药股份有限公司</t>
  </si>
  <si>
    <t>Z20050289</t>
  </si>
  <si>
    <t>2020-07-31 18:41:52</t>
  </si>
  <si>
    <t>b1225</t>
  </si>
  <si>
    <t>四逆散</t>
  </si>
  <si>
    <t>福州海王金象中药制药有限公司</t>
  </si>
  <si>
    <t>Z35020282</t>
  </si>
  <si>
    <t>2020-07-31 20:30:23</t>
  </si>
  <si>
    <t>b1226</t>
  </si>
  <si>
    <t>复方贝母片</t>
  </si>
  <si>
    <t>18*2板╱盒</t>
  </si>
  <si>
    <t>吉林一正药业集团有限公司</t>
  </si>
  <si>
    <t>z20025845</t>
  </si>
  <si>
    <t>采购回复同品名长春人民药业集团有限公司0.3g*18片*2板有渠道，请门店核实是否能满足顾客需求</t>
  </si>
  <si>
    <t>2020-07-31 20:32:58</t>
  </si>
  <si>
    <t>a7084</t>
  </si>
  <si>
    <t>接骨七厘片</t>
  </si>
  <si>
    <t>0.3g×60片</t>
  </si>
  <si>
    <t>湖南金沙药业有限责任公司</t>
  </si>
  <si>
    <t>z43020061</t>
  </si>
  <si>
    <t>在特殊目录，公司无库存，请采购部购进</t>
  </si>
  <si>
    <t>2020-07-31 20:34:42</t>
  </si>
  <si>
    <t>b1227</t>
  </si>
  <si>
    <t>风湿定胶囊</t>
  </si>
  <si>
    <t>仁和</t>
  </si>
  <si>
    <t>不知</t>
  </si>
  <si>
    <t>请完善批准文号重新上报</t>
  </si>
  <si>
    <t>2020-07-31 20:37:18</t>
  </si>
  <si>
    <t>b1228</t>
  </si>
  <si>
    <t>洛索洛芬钠片</t>
  </si>
  <si>
    <t>60mgx20片</t>
  </si>
  <si>
    <t>第一三共制药(上海)有限公司</t>
  </si>
  <si>
    <t>H20030769</t>
  </si>
  <si>
    <t>李娟</t>
  </si>
  <si>
    <t>顾客</t>
  </si>
  <si>
    <t>公司在营且有库存（顾客电话关机）</t>
  </si>
  <si>
    <t>2020-08-01 11:40:38</t>
  </si>
  <si>
    <t>a7085</t>
  </si>
  <si>
    <r>
      <t>雌三醇乳膏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欧维婷</t>
    </r>
    <r>
      <rPr>
        <sz val="11"/>
        <color rgb="FF000000"/>
        <rFont val="Calibri"/>
        <charset val="0"/>
      </rPr>
      <t>)</t>
    </r>
  </si>
  <si>
    <t>荷兰欧加农公司</t>
  </si>
  <si>
    <t>H20140803</t>
  </si>
  <si>
    <t>在零售目录，公司无库存，禁请原因（暂时缺货），请采购核实是否能购进</t>
  </si>
  <si>
    <t>2020-08-01 16:01:19</t>
  </si>
  <si>
    <t>b1229</t>
  </si>
  <si>
    <t>胃肠宁片</t>
  </si>
  <si>
    <t>12片*4版</t>
  </si>
  <si>
    <t>吉林万通药业</t>
  </si>
  <si>
    <t>Z22025163</t>
  </si>
  <si>
    <t>光华店库存16盒，门店需求2盒，请店间调拨满足顾客需求</t>
  </si>
  <si>
    <t>2020-08-01 17:28:08</t>
  </si>
  <si>
    <t>a7086</t>
  </si>
  <si>
    <t>槐耳颗粒</t>
  </si>
  <si>
    <t>20g*6袋/盒</t>
  </si>
  <si>
    <t>启东盖天力药业有限公司</t>
  </si>
  <si>
    <t>z20000109</t>
  </si>
  <si>
    <t>7月23日已经报送新品，请采购部联系厂家交资料</t>
  </si>
  <si>
    <t>2020-08-01 19:04:50</t>
  </si>
  <si>
    <t>a7087</t>
  </si>
  <si>
    <t>沉香化气丸</t>
  </si>
  <si>
    <t>6克*10袋</t>
  </si>
  <si>
    <t>陕西汉王药业</t>
  </si>
  <si>
    <t>z61021244</t>
  </si>
  <si>
    <t>2020-08-02 08:39:35</t>
  </si>
  <si>
    <t>b1230</t>
  </si>
  <si>
    <t>硝酸甘油片</t>
  </si>
  <si>
    <t>0.5mg×100</t>
  </si>
  <si>
    <t>北京益民</t>
  </si>
  <si>
    <t>H11021022</t>
  </si>
  <si>
    <t>2020-08-02 08:44:51</t>
  </si>
  <si>
    <t>a7088</t>
  </si>
  <si>
    <t>氟康唑胶囊</t>
  </si>
  <si>
    <t>50mg×12粒</t>
  </si>
  <si>
    <t>康普药业股份有限公司</t>
  </si>
  <si>
    <t>H20059931</t>
  </si>
  <si>
    <t>2020-08-02 10:30:21</t>
  </si>
  <si>
    <t>b1231</t>
  </si>
  <si>
    <t>阿奇霉素肠溶胶囊</t>
  </si>
  <si>
    <t>6粒/盒</t>
  </si>
  <si>
    <t>华润</t>
  </si>
  <si>
    <t>H20090152</t>
  </si>
  <si>
    <t>2020-08-02 10:46:38</t>
  </si>
  <si>
    <t>a7089</t>
  </si>
  <si>
    <t>四维他胶囊</t>
  </si>
  <si>
    <t>12片</t>
  </si>
  <si>
    <t>吴太药业</t>
  </si>
  <si>
    <t>H22026580</t>
  </si>
  <si>
    <t>2020-08-02 13:39:05</t>
  </si>
  <si>
    <t>b1232</t>
  </si>
  <si>
    <t>地诺孕素片</t>
  </si>
  <si>
    <t>2mg*28片</t>
  </si>
  <si>
    <t>拜耳医药</t>
  </si>
  <si>
    <t>H20180090</t>
  </si>
  <si>
    <t>2020-08-02 13:53:32</t>
  </si>
  <si>
    <t>b1233</t>
  </si>
  <si>
    <t>福辛普利钠片</t>
  </si>
  <si>
    <t>10mgx7片x2板</t>
  </si>
  <si>
    <t>浙江华海药业股份有限公司</t>
  </si>
  <si>
    <t>H20064148</t>
  </si>
  <si>
    <t>目录外淘汰，同厂家7粒装在目录ID165273，请门店核实是否能满足顾客需求</t>
  </si>
  <si>
    <t>2020-08-02 13:58:11</t>
  </si>
  <si>
    <t>a7090</t>
  </si>
  <si>
    <t>舒林酸片</t>
  </si>
  <si>
    <t>12片/板*2板/盒</t>
  </si>
  <si>
    <t>福安药业集团宁波天衡制药有限公司</t>
  </si>
  <si>
    <t>H33021627</t>
  </si>
  <si>
    <t>5月8日已报送新品，请采购部联系厂家尽快交资料（景中店、大邑东街报送过需求），中标价72</t>
  </si>
  <si>
    <t>2020-08-02 16:03:52</t>
  </si>
  <si>
    <t>b1234</t>
  </si>
  <si>
    <t>盐酸托莫西汀胶囊</t>
  </si>
  <si>
    <t>25mgx7粒</t>
  </si>
  <si>
    <t>美国:Lilly del Caribe Inc</t>
  </si>
  <si>
    <t>注册证号 H20160115</t>
  </si>
  <si>
    <t>2020-08-02 16:25:07</t>
  </si>
  <si>
    <t>a7091</t>
  </si>
  <si>
    <t>绞股蓝总苷胶囊</t>
  </si>
  <si>
    <t>60mg*36粒</t>
  </si>
  <si>
    <t>云南梁河民族制药有限公司</t>
  </si>
  <si>
    <t>Z53021674</t>
  </si>
  <si>
    <t>请采购部找渠道（旗舰店报送过需求）</t>
  </si>
  <si>
    <t>2020-08-02 17:02:40</t>
  </si>
  <si>
    <t>b1235</t>
  </si>
  <si>
    <t>磷酸腺嘌呤片</t>
  </si>
  <si>
    <t>10mg*100片</t>
  </si>
  <si>
    <t>地奥集团成都药业股份有限公司</t>
  </si>
  <si>
    <t>H12020124</t>
  </si>
  <si>
    <t>2020-08-02 17:07:43</t>
  </si>
  <si>
    <t>b1236</t>
  </si>
  <si>
    <t>氨氯地平贝那普利片(II)</t>
  </si>
  <si>
    <t>10片</t>
  </si>
  <si>
    <t>成都地奥制药集团</t>
  </si>
  <si>
    <t>H20090309</t>
  </si>
  <si>
    <t>2020-08-02 17:22:49</t>
  </si>
  <si>
    <t>a7092</t>
  </si>
  <si>
    <t>伸筋片</t>
  </si>
  <si>
    <t>0.3g*12片*3板</t>
  </si>
  <si>
    <t>吉林敖东延边药业股份有限公司</t>
  </si>
  <si>
    <t>Z20044425</t>
  </si>
  <si>
    <t>请采购部找渠道（累计7家门店报送需求）</t>
  </si>
  <si>
    <t>2020-08-02 19:45:16</t>
  </si>
  <si>
    <t>b1237</t>
  </si>
  <si>
    <t>薯预皂苷片</t>
  </si>
  <si>
    <t>24片</t>
  </si>
  <si>
    <t>成都第一制药厂</t>
  </si>
  <si>
    <t>普通</t>
  </si>
  <si>
    <t>2020-08-02 19:58:10</t>
  </si>
  <si>
    <t>b1238</t>
  </si>
  <si>
    <t>重组牛碱性成纤维细胞生长因子滴眼液</t>
  </si>
  <si>
    <t>21000单位:5ml</t>
  </si>
  <si>
    <t>珠海亿胜生物制药有限公司</t>
  </si>
  <si>
    <t>S19991022</t>
  </si>
  <si>
    <t>在待经营目录，公司无库存，蛋白同化制剂，采购回复暂时无法购进</t>
  </si>
  <si>
    <t>2020-08-02 20:00:03</t>
  </si>
  <si>
    <t>b1239</t>
  </si>
  <si>
    <t>复方铝酸铋颗粒</t>
  </si>
  <si>
    <t>辽宁奥达制药</t>
  </si>
  <si>
    <t>H10950319</t>
  </si>
  <si>
    <t>2020-08-02 21:37:53</t>
  </si>
  <si>
    <t>a7093</t>
  </si>
  <si>
    <t>盐酸奥洛他定滴眼液</t>
  </si>
  <si>
    <t>5ML</t>
  </si>
  <si>
    <t>河北创健药业有限公司</t>
  </si>
  <si>
    <t>H20083826</t>
  </si>
  <si>
    <t>已回复有渠道，请采购部尽快报送新品（银河北街店累计2家门店报送过需求），中标价79.32</t>
  </si>
  <si>
    <t>2020-08-02 23:06:21</t>
  </si>
  <si>
    <t>a7094</t>
  </si>
  <si>
    <t>清热散结胶囊</t>
  </si>
  <si>
    <t>12粒*4板</t>
  </si>
  <si>
    <t>湖北天济</t>
  </si>
  <si>
    <t>Z20133038</t>
  </si>
  <si>
    <t>7月30日已经报送新品（光华店累计9家门店报送需求）中标价27.81，杏林39.8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</si>
</sst>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/>
    <xf numFmtId="0" fontId="0" fillId="2" borderId="1" xfId="0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8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114948</v>
          </cell>
          <cell r="B68" t="str">
            <v>清江东路3药店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O24" sqref="O24"/>
    </sheetView>
  </sheetViews>
  <sheetFormatPr defaultColWidth="9" defaultRowHeight="13.5"/>
  <cols>
    <col min="1" max="1" width="3.5" style="3" customWidth="1"/>
    <col min="2" max="2" width="15.125" customWidth="1"/>
    <col min="3" max="3" width="6.25" customWidth="1"/>
    <col min="4" max="4" width="24.75" customWidth="1"/>
    <col min="5" max="5" width="15.875" customWidth="1"/>
    <col min="6" max="6" width="4.125" customWidth="1"/>
    <col min="7" max="7" width="9.25" customWidth="1"/>
    <col min="8" max="8" width="13.5" customWidth="1"/>
    <col min="9" max="9" width="4.5" customWidth="1"/>
    <col min="10" max="10" width="7.75" customWidth="1"/>
    <col min="11" max="11" width="16.5" customWidth="1"/>
    <col min="12" max="12" width="5.75" customWidth="1"/>
    <col min="13" max="13" width="5.375" customWidth="1"/>
    <col min="14" max="14" width="5.875" customWidth="1"/>
    <col min="15" max="15" width="89.62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7" t="s">
        <v>15</v>
      </c>
    </row>
    <row r="3" s="2" customFormat="1" ht="15" spans="1:15">
      <c r="A3" s="6">
        <v>1</v>
      </c>
      <c r="B3" s="7" t="s">
        <v>16</v>
      </c>
      <c r="C3" s="8" t="s">
        <v>17</v>
      </c>
      <c r="D3" s="7" t="s">
        <v>18</v>
      </c>
      <c r="E3" s="9" t="s">
        <v>19</v>
      </c>
      <c r="F3" s="7">
        <v>5</v>
      </c>
      <c r="G3" s="9" t="s">
        <v>20</v>
      </c>
      <c r="H3" s="9" t="s">
        <v>21</v>
      </c>
      <c r="I3" s="7">
        <v>44</v>
      </c>
      <c r="J3" s="7">
        <v>582</v>
      </c>
      <c r="K3" s="9" t="str">
        <f>VLOOKUP(J3,[1]Sheet1!$A$1:$B$65536,2,0)</f>
        <v>青羊区十二桥药店</v>
      </c>
      <c r="L3" s="7" t="s">
        <v>22</v>
      </c>
      <c r="M3" s="8" t="s">
        <v>23</v>
      </c>
      <c r="N3" s="28">
        <v>177428</v>
      </c>
      <c r="O3" s="8" t="s">
        <v>24</v>
      </c>
    </row>
    <row r="4" ht="15" spans="1:15">
      <c r="A4" s="10">
        <v>2</v>
      </c>
      <c r="B4" s="11" t="s">
        <v>25</v>
      </c>
      <c r="C4" s="12" t="s">
        <v>26</v>
      </c>
      <c r="D4" s="11" t="s">
        <v>27</v>
      </c>
      <c r="E4" s="11" t="s">
        <v>28</v>
      </c>
      <c r="F4" s="11">
        <v>5</v>
      </c>
      <c r="G4" s="13" t="s">
        <v>29</v>
      </c>
      <c r="H4" s="13" t="s">
        <v>30</v>
      </c>
      <c r="I4" s="11">
        <v>25</v>
      </c>
      <c r="J4" s="11">
        <v>582</v>
      </c>
      <c r="K4" s="13" t="str">
        <f>VLOOKUP(J4,[1]Sheet1!$A$1:$B$65536,2,0)</f>
        <v>青羊区十二桥药店</v>
      </c>
      <c r="L4" s="11" t="s">
        <v>22</v>
      </c>
      <c r="M4" s="12" t="s">
        <v>23</v>
      </c>
      <c r="N4" s="12"/>
      <c r="O4" s="29" t="s">
        <v>31</v>
      </c>
    </row>
    <row r="5" s="2" customFormat="1" ht="15" spans="1:15">
      <c r="A5" s="6">
        <v>3</v>
      </c>
      <c r="B5" s="7" t="s">
        <v>32</v>
      </c>
      <c r="C5" s="8" t="s">
        <v>33</v>
      </c>
      <c r="D5" s="7" t="s">
        <v>34</v>
      </c>
      <c r="E5" s="7" t="s">
        <v>35</v>
      </c>
      <c r="F5" s="7">
        <v>0</v>
      </c>
      <c r="G5" s="9" t="s">
        <v>36</v>
      </c>
      <c r="H5" s="9" t="s">
        <v>37</v>
      </c>
      <c r="I5" s="7">
        <v>95</v>
      </c>
      <c r="J5" s="7">
        <v>511</v>
      </c>
      <c r="K5" s="9" t="str">
        <f>VLOOKUP(J5,[1]Sheet1!$A$1:$B$65536,2,0)</f>
        <v>成华杉板桥南一路店</v>
      </c>
      <c r="L5" s="7" t="s">
        <v>22</v>
      </c>
      <c r="M5" s="8" t="s">
        <v>23</v>
      </c>
      <c r="N5" s="8"/>
      <c r="O5" s="8" t="s">
        <v>38</v>
      </c>
    </row>
    <row r="6" s="2" customFormat="1" ht="15" spans="1:15">
      <c r="A6" s="6">
        <v>4</v>
      </c>
      <c r="B6" s="7" t="s">
        <v>39</v>
      </c>
      <c r="C6" s="8" t="s">
        <v>40</v>
      </c>
      <c r="D6" s="7" t="s">
        <v>41</v>
      </c>
      <c r="E6" s="7" t="s">
        <v>42</v>
      </c>
      <c r="F6" s="7">
        <v>2</v>
      </c>
      <c r="G6" s="9" t="s">
        <v>43</v>
      </c>
      <c r="H6" s="9" t="s">
        <v>44</v>
      </c>
      <c r="I6" s="7">
        <v>15</v>
      </c>
      <c r="J6" s="7">
        <v>357</v>
      </c>
      <c r="K6" s="9" t="str">
        <f>VLOOKUP(J6,[1]Sheet1!$A$1:$B$65536,2,0)</f>
        <v>清江东路药店</v>
      </c>
      <c r="L6" s="7" t="s">
        <v>22</v>
      </c>
      <c r="M6" s="8" t="s">
        <v>23</v>
      </c>
      <c r="N6" s="30">
        <v>58670</v>
      </c>
      <c r="O6" s="8" t="s">
        <v>45</v>
      </c>
    </row>
    <row r="7" s="2" customFormat="1" ht="15" spans="1:15">
      <c r="A7" s="6">
        <v>5</v>
      </c>
      <c r="B7" s="7" t="s">
        <v>46</v>
      </c>
      <c r="C7" s="8" t="s">
        <v>47</v>
      </c>
      <c r="D7" s="7" t="s">
        <v>48</v>
      </c>
      <c r="E7" s="9" t="s">
        <v>49</v>
      </c>
      <c r="F7" s="7">
        <v>2</v>
      </c>
      <c r="G7" s="9" t="s">
        <v>50</v>
      </c>
      <c r="H7" s="9" t="s">
        <v>51</v>
      </c>
      <c r="I7" s="7">
        <v>86</v>
      </c>
      <c r="J7" s="7">
        <v>105396</v>
      </c>
      <c r="K7" s="9" t="str">
        <f>VLOOKUP(J7,[1]Sheet1!$A$1:$B$65536,2,0)</f>
        <v>武侯区航中路店</v>
      </c>
      <c r="L7" s="7" t="s">
        <v>22</v>
      </c>
      <c r="M7" s="8" t="s">
        <v>23</v>
      </c>
      <c r="N7" s="28">
        <v>189673</v>
      </c>
      <c r="O7" s="8" t="s">
        <v>24</v>
      </c>
    </row>
    <row r="8" ht="15" spans="1:15">
      <c r="A8" s="10">
        <v>6</v>
      </c>
      <c r="B8" s="11" t="s">
        <v>52</v>
      </c>
      <c r="C8" s="12" t="s">
        <v>53</v>
      </c>
      <c r="D8" s="11" t="s">
        <v>54</v>
      </c>
      <c r="E8" s="11" t="s">
        <v>55</v>
      </c>
      <c r="F8" s="11">
        <v>1</v>
      </c>
      <c r="G8" s="13" t="s">
        <v>56</v>
      </c>
      <c r="H8" s="13" t="s">
        <v>57</v>
      </c>
      <c r="I8" s="11">
        <v>58</v>
      </c>
      <c r="J8" s="11">
        <v>105396</v>
      </c>
      <c r="K8" s="13" t="str">
        <f>VLOOKUP(J8,[1]Sheet1!$A$1:$B$65536,2,0)</f>
        <v>武侯区航中路店</v>
      </c>
      <c r="L8" s="11" t="s">
        <v>22</v>
      </c>
      <c r="M8" s="12" t="s">
        <v>23</v>
      </c>
      <c r="N8" s="12"/>
      <c r="O8" s="29" t="s">
        <v>31</v>
      </c>
    </row>
    <row r="9" s="2" customFormat="1" ht="15" spans="1:15">
      <c r="A9" s="6">
        <v>7</v>
      </c>
      <c r="B9" s="7" t="s">
        <v>58</v>
      </c>
      <c r="C9" s="8" t="s">
        <v>59</v>
      </c>
      <c r="D9" s="14" t="s">
        <v>60</v>
      </c>
      <c r="E9" s="7" t="s">
        <v>61</v>
      </c>
      <c r="F9" s="7">
        <v>2</v>
      </c>
      <c r="G9" s="9" t="s">
        <v>62</v>
      </c>
      <c r="H9" s="9" t="s">
        <v>63</v>
      </c>
      <c r="I9" s="7">
        <v>43</v>
      </c>
      <c r="J9" s="7">
        <v>113298</v>
      </c>
      <c r="K9" s="9" t="str">
        <f>VLOOKUP(J9,[1]Sheet1!$A$1:$B$65536,2,0)</f>
        <v>双楠伊藤路店（逸都路店）</v>
      </c>
      <c r="L9" s="7" t="s">
        <v>22</v>
      </c>
      <c r="M9" s="8" t="s">
        <v>23</v>
      </c>
      <c r="N9" s="30">
        <v>35240</v>
      </c>
      <c r="O9" s="8" t="s">
        <v>64</v>
      </c>
    </row>
    <row r="10" s="2" customFormat="1" ht="15" spans="1:15">
      <c r="A10" s="6">
        <v>8</v>
      </c>
      <c r="B10" s="7" t="s">
        <v>65</v>
      </c>
      <c r="C10" s="8" t="s">
        <v>66</v>
      </c>
      <c r="D10" s="15" t="s">
        <v>67</v>
      </c>
      <c r="E10" s="15" t="s">
        <v>68</v>
      </c>
      <c r="F10" s="7">
        <v>1</v>
      </c>
      <c r="G10" s="9" t="s">
        <v>69</v>
      </c>
      <c r="H10" s="9" t="s">
        <v>70</v>
      </c>
      <c r="I10" s="7">
        <v>25</v>
      </c>
      <c r="J10" s="7">
        <v>107829</v>
      </c>
      <c r="K10" s="9" t="str">
        <f>VLOOKUP(J10,[1]Sheet1!$A$1:$B$65536,2,0)</f>
        <v>四川太极金牛区解放路药店</v>
      </c>
      <c r="L10" s="7" t="s">
        <v>22</v>
      </c>
      <c r="M10" s="8" t="s">
        <v>23</v>
      </c>
      <c r="N10" s="31"/>
      <c r="O10" s="8" t="s">
        <v>71</v>
      </c>
    </row>
    <row r="11" s="2" customFormat="1" ht="15" spans="1:15">
      <c r="A11" s="6">
        <v>9</v>
      </c>
      <c r="B11" s="7" t="s">
        <v>72</v>
      </c>
      <c r="C11" s="8" t="s">
        <v>73</v>
      </c>
      <c r="D11" s="7" t="s">
        <v>74</v>
      </c>
      <c r="E11" s="7" t="s">
        <v>75</v>
      </c>
      <c r="F11" s="7">
        <v>2</v>
      </c>
      <c r="G11" s="9" t="s">
        <v>76</v>
      </c>
      <c r="H11" s="9" t="s">
        <v>77</v>
      </c>
      <c r="I11" s="7">
        <v>58</v>
      </c>
      <c r="J11" s="7">
        <v>585</v>
      </c>
      <c r="K11" s="9" t="str">
        <f>VLOOKUP(J11,[1]Sheet1!$A$1:$B$65536,2,0)</f>
        <v>成华区羊子山西路药店（兴元华盛）</v>
      </c>
      <c r="L11" s="7" t="s">
        <v>22</v>
      </c>
      <c r="M11" s="8" t="s">
        <v>23</v>
      </c>
      <c r="N11" s="8"/>
      <c r="O11" s="32" t="s">
        <v>71</v>
      </c>
    </row>
    <row r="12" s="2" customFormat="1" ht="15" spans="1:15">
      <c r="A12" s="6">
        <v>10</v>
      </c>
      <c r="B12" s="7" t="s">
        <v>78</v>
      </c>
      <c r="C12" s="8" t="s">
        <v>79</v>
      </c>
      <c r="D12" s="7" t="s">
        <v>80</v>
      </c>
      <c r="E12" s="16" t="s">
        <v>81</v>
      </c>
      <c r="F12" s="7">
        <v>2</v>
      </c>
      <c r="G12" s="9" t="s">
        <v>82</v>
      </c>
      <c r="H12" s="9" t="s">
        <v>83</v>
      </c>
      <c r="I12" s="7">
        <v>38</v>
      </c>
      <c r="J12" s="7">
        <v>585</v>
      </c>
      <c r="K12" s="9" t="str">
        <f>VLOOKUP(J12,[1]Sheet1!$A$1:$B$65536,2,0)</f>
        <v>成华区羊子山西路药店（兴元华盛）</v>
      </c>
      <c r="L12" s="7" t="s">
        <v>22</v>
      </c>
      <c r="M12" s="8" t="s">
        <v>23</v>
      </c>
      <c r="N12" s="31"/>
      <c r="O12" s="8" t="s">
        <v>71</v>
      </c>
    </row>
    <row r="13" s="2" customFormat="1" ht="15" spans="1:15">
      <c r="A13" s="6">
        <v>11</v>
      </c>
      <c r="B13" s="7" t="s">
        <v>84</v>
      </c>
      <c r="C13" s="8" t="s">
        <v>85</v>
      </c>
      <c r="D13" s="7" t="s">
        <v>86</v>
      </c>
      <c r="E13" s="7" t="s">
        <v>75</v>
      </c>
      <c r="F13" s="7">
        <v>1</v>
      </c>
      <c r="G13" s="9" t="s">
        <v>87</v>
      </c>
      <c r="H13" s="9" t="s">
        <v>88</v>
      </c>
      <c r="I13" s="7">
        <v>68</v>
      </c>
      <c r="J13" s="7">
        <v>585</v>
      </c>
      <c r="K13" s="9" t="str">
        <f>VLOOKUP(J13,[1]Sheet1!$A$1:$B$65536,2,0)</f>
        <v>成华区羊子山西路药店（兴元华盛）</v>
      </c>
      <c r="L13" s="7" t="s">
        <v>22</v>
      </c>
      <c r="M13" s="8" t="s">
        <v>23</v>
      </c>
      <c r="N13" s="8"/>
      <c r="O13" s="32" t="s">
        <v>71</v>
      </c>
    </row>
    <row r="14" s="2" customFormat="1" ht="15" spans="1:15">
      <c r="A14" s="6">
        <v>12</v>
      </c>
      <c r="B14" s="7" t="s">
        <v>89</v>
      </c>
      <c r="C14" s="8" t="s">
        <v>90</v>
      </c>
      <c r="D14" s="7" t="s">
        <v>91</v>
      </c>
      <c r="E14" s="7" t="s">
        <v>75</v>
      </c>
      <c r="F14" s="7">
        <v>1</v>
      </c>
      <c r="G14" s="9" t="s">
        <v>92</v>
      </c>
      <c r="H14" s="9" t="s">
        <v>93</v>
      </c>
      <c r="I14" s="7">
        <v>55</v>
      </c>
      <c r="J14" s="7">
        <v>585</v>
      </c>
      <c r="K14" s="9" t="str">
        <f>VLOOKUP(J14,[1]Sheet1!$A$1:$B$65536,2,0)</f>
        <v>成华区羊子山西路药店（兴元华盛）</v>
      </c>
      <c r="L14" s="7" t="s">
        <v>22</v>
      </c>
      <c r="M14" s="8" t="s">
        <v>23</v>
      </c>
      <c r="N14" s="31"/>
      <c r="O14" s="8" t="s">
        <v>71</v>
      </c>
    </row>
    <row r="15" s="2" customFormat="1" ht="15" spans="1:15">
      <c r="A15" s="6">
        <v>13</v>
      </c>
      <c r="B15" s="7" t="s">
        <v>94</v>
      </c>
      <c r="C15" s="8" t="s">
        <v>95</v>
      </c>
      <c r="D15" s="7" t="s">
        <v>96</v>
      </c>
      <c r="E15" s="7" t="s">
        <v>97</v>
      </c>
      <c r="F15" s="7">
        <v>1</v>
      </c>
      <c r="G15" s="9" t="s">
        <v>98</v>
      </c>
      <c r="H15" s="9" t="s">
        <v>99</v>
      </c>
      <c r="I15" s="7">
        <v>12.5</v>
      </c>
      <c r="J15" s="7">
        <v>113023</v>
      </c>
      <c r="K15" s="9" t="str">
        <f>VLOOKUP(J15,[1]Sheet1!$A$1:$B$65536,2,0)</f>
        <v>云龙南路店</v>
      </c>
      <c r="L15" s="7" t="s">
        <v>22</v>
      </c>
      <c r="M15" s="8" t="s">
        <v>23</v>
      </c>
      <c r="N15" s="31"/>
      <c r="O15" s="8" t="s">
        <v>100</v>
      </c>
    </row>
    <row r="16" ht="15" spans="1:15">
      <c r="A16" s="10">
        <v>14</v>
      </c>
      <c r="B16" s="11" t="s">
        <v>101</v>
      </c>
      <c r="C16" s="12" t="s">
        <v>102</v>
      </c>
      <c r="D16" s="11" t="s">
        <v>103</v>
      </c>
      <c r="E16" s="11" t="s">
        <v>104</v>
      </c>
      <c r="F16" s="11">
        <v>1</v>
      </c>
      <c r="G16" s="13" t="s">
        <v>105</v>
      </c>
      <c r="H16" s="13" t="s">
        <v>106</v>
      </c>
      <c r="I16" s="11">
        <v>35</v>
      </c>
      <c r="J16" s="11">
        <v>113023</v>
      </c>
      <c r="K16" s="13" t="str">
        <f>VLOOKUP(J16,[1]Sheet1!$A$1:$B$65536,2,0)</f>
        <v>云龙南路店</v>
      </c>
      <c r="L16" s="11" t="s">
        <v>22</v>
      </c>
      <c r="M16" s="12" t="s">
        <v>23</v>
      </c>
      <c r="N16" s="33">
        <v>28894</v>
      </c>
      <c r="O16" s="12" t="s">
        <v>107</v>
      </c>
    </row>
    <row r="17" s="2" customFormat="1" ht="15" spans="1:15">
      <c r="A17" s="6">
        <v>15</v>
      </c>
      <c r="B17" s="7" t="s">
        <v>108</v>
      </c>
      <c r="C17" s="8" t="s">
        <v>109</v>
      </c>
      <c r="D17" s="7" t="s">
        <v>110</v>
      </c>
      <c r="E17" s="7" t="s">
        <v>28</v>
      </c>
      <c r="F17" s="7">
        <v>1</v>
      </c>
      <c r="G17" s="9" t="s">
        <v>111</v>
      </c>
      <c r="H17" s="9" t="s">
        <v>112</v>
      </c>
      <c r="I17" s="7">
        <v>28</v>
      </c>
      <c r="J17" s="7">
        <v>113023</v>
      </c>
      <c r="K17" s="9" t="str">
        <f>VLOOKUP(J17,[1]Sheet1!$A$1:$B$65536,2,0)</f>
        <v>云龙南路店</v>
      </c>
      <c r="L17" s="7" t="s">
        <v>22</v>
      </c>
      <c r="M17" s="8" t="s">
        <v>23</v>
      </c>
      <c r="N17" s="31"/>
      <c r="O17" s="8" t="s">
        <v>113</v>
      </c>
    </row>
    <row r="18" s="2" customFormat="1" ht="15" spans="1:15">
      <c r="A18" s="6">
        <v>16</v>
      </c>
      <c r="B18" s="7" t="s">
        <v>114</v>
      </c>
      <c r="C18" s="8" t="s">
        <v>115</v>
      </c>
      <c r="D18" s="7" t="s">
        <v>116</v>
      </c>
      <c r="E18" s="17" t="s">
        <v>117</v>
      </c>
      <c r="F18" s="18">
        <v>1</v>
      </c>
      <c r="G18" s="9" t="s">
        <v>118</v>
      </c>
      <c r="H18" s="9" t="s">
        <v>119</v>
      </c>
      <c r="I18" s="18"/>
      <c r="J18" s="7" t="s">
        <v>120</v>
      </c>
      <c r="K18" s="7">
        <v>13980021969</v>
      </c>
      <c r="L18" s="18"/>
      <c r="M18" s="8" t="s">
        <v>121</v>
      </c>
      <c r="N18" s="28">
        <v>17344</v>
      </c>
      <c r="O18" s="8" t="s">
        <v>122</v>
      </c>
    </row>
    <row r="19" ht="15" spans="1:15">
      <c r="A19" s="10">
        <v>17</v>
      </c>
      <c r="B19" s="11" t="s">
        <v>123</v>
      </c>
      <c r="C19" s="12" t="s">
        <v>124</v>
      </c>
      <c r="D19" s="19" t="s">
        <v>125</v>
      </c>
      <c r="E19" s="11" t="s">
        <v>55</v>
      </c>
      <c r="F19" s="11">
        <v>1</v>
      </c>
      <c r="G19" s="13" t="s">
        <v>126</v>
      </c>
      <c r="H19" s="13" t="s">
        <v>127</v>
      </c>
      <c r="I19" s="11">
        <v>50</v>
      </c>
      <c r="J19" s="11">
        <v>391</v>
      </c>
      <c r="K19" s="13" t="str">
        <f>VLOOKUP(J19,[1]Sheet1!$A$1:$B$65536,2,0)</f>
        <v>金丝街药店</v>
      </c>
      <c r="L19" s="11" t="s">
        <v>22</v>
      </c>
      <c r="M19" s="12" t="s">
        <v>23</v>
      </c>
      <c r="N19" s="34">
        <v>55713</v>
      </c>
      <c r="O19" s="12" t="s">
        <v>128</v>
      </c>
    </row>
    <row r="20" s="2" customFormat="1" ht="15" spans="1:15">
      <c r="A20" s="6">
        <v>18</v>
      </c>
      <c r="B20" s="7" t="s">
        <v>129</v>
      </c>
      <c r="C20" s="8" t="s">
        <v>130</v>
      </c>
      <c r="D20" s="7" t="s">
        <v>131</v>
      </c>
      <c r="E20" s="7" t="s">
        <v>132</v>
      </c>
      <c r="F20" s="7">
        <v>2</v>
      </c>
      <c r="G20" s="9" t="s">
        <v>133</v>
      </c>
      <c r="H20" s="9" t="s">
        <v>134</v>
      </c>
      <c r="I20" s="7">
        <v>15</v>
      </c>
      <c r="J20" s="7">
        <v>704</v>
      </c>
      <c r="K20" s="9" t="str">
        <f>VLOOKUP(J20,[1]Sheet1!$A$1:$B$65536,2,0)</f>
        <v>都江堰奎光路中段药店</v>
      </c>
      <c r="L20" s="7" t="s">
        <v>22</v>
      </c>
      <c r="M20" s="8" t="s">
        <v>23</v>
      </c>
      <c r="N20" s="28">
        <v>137288</v>
      </c>
      <c r="O20" s="8" t="s">
        <v>135</v>
      </c>
    </row>
    <row r="21" ht="15" spans="1:15">
      <c r="A21" s="10">
        <v>19</v>
      </c>
      <c r="B21" s="11" t="s">
        <v>136</v>
      </c>
      <c r="C21" s="12" t="s">
        <v>137</v>
      </c>
      <c r="D21" s="11" t="s">
        <v>138</v>
      </c>
      <c r="E21" s="11" t="s">
        <v>139</v>
      </c>
      <c r="F21" s="11">
        <v>2</v>
      </c>
      <c r="G21" s="13" t="s">
        <v>140</v>
      </c>
      <c r="H21" s="13" t="s">
        <v>141</v>
      </c>
      <c r="I21" s="11">
        <v>129</v>
      </c>
      <c r="J21" s="11">
        <v>307</v>
      </c>
      <c r="K21" s="13" t="str">
        <f>VLOOKUP(J21,[1]Sheet1!$A$1:$B$65536,2,0)</f>
        <v>旗舰店</v>
      </c>
      <c r="L21" s="11" t="s">
        <v>22</v>
      </c>
      <c r="M21" s="12" t="s">
        <v>23</v>
      </c>
      <c r="N21" s="12"/>
      <c r="O21" s="12" t="s">
        <v>142</v>
      </c>
    </row>
    <row r="22" ht="15" spans="1:15">
      <c r="A22" s="10">
        <v>20</v>
      </c>
      <c r="B22" s="11" t="s">
        <v>143</v>
      </c>
      <c r="C22" s="12" t="s">
        <v>144</v>
      </c>
      <c r="D22" s="11" t="s">
        <v>145</v>
      </c>
      <c r="E22" s="11" t="s">
        <v>146</v>
      </c>
      <c r="F22" s="11">
        <v>2</v>
      </c>
      <c r="G22" s="13" t="s">
        <v>147</v>
      </c>
      <c r="H22" s="13" t="s">
        <v>148</v>
      </c>
      <c r="I22" s="11">
        <v>13.9</v>
      </c>
      <c r="J22" s="11">
        <v>111219</v>
      </c>
      <c r="K22" s="13" t="str">
        <f>VLOOKUP(J22,[1]Sheet1!$A$1:$B$65536,2,0)</f>
        <v>花照壁街店</v>
      </c>
      <c r="L22" s="11" t="s">
        <v>22</v>
      </c>
      <c r="M22" s="12" t="s">
        <v>23</v>
      </c>
      <c r="N22" s="35"/>
      <c r="O22" s="12" t="s">
        <v>31</v>
      </c>
    </row>
    <row r="23" s="2" customFormat="1" ht="15" spans="1:15">
      <c r="A23" s="6">
        <v>21</v>
      </c>
      <c r="B23" s="7" t="s">
        <v>149</v>
      </c>
      <c r="C23" s="8" t="s">
        <v>150</v>
      </c>
      <c r="D23" s="20" t="s">
        <v>151</v>
      </c>
      <c r="E23" s="7" t="s">
        <v>152</v>
      </c>
      <c r="F23" s="7">
        <v>1</v>
      </c>
      <c r="G23" s="9" t="s">
        <v>153</v>
      </c>
      <c r="H23" s="9" t="s">
        <v>154</v>
      </c>
      <c r="I23" s="7">
        <v>40</v>
      </c>
      <c r="J23" s="7">
        <v>744</v>
      </c>
      <c r="K23" s="9" t="str">
        <f>VLOOKUP(J23,[1]Sheet1!$A$1:$B$65536,2,0)</f>
        <v>武侯区科华街药店</v>
      </c>
      <c r="L23" s="7" t="s">
        <v>22</v>
      </c>
      <c r="M23" s="8" t="s">
        <v>23</v>
      </c>
      <c r="N23" s="30">
        <v>39918</v>
      </c>
      <c r="O23" s="8" t="s">
        <v>24</v>
      </c>
    </row>
    <row r="24" ht="15" spans="1:15">
      <c r="A24" s="10">
        <v>22</v>
      </c>
      <c r="B24" s="11" t="s">
        <v>155</v>
      </c>
      <c r="C24" s="12" t="s">
        <v>156</v>
      </c>
      <c r="D24" s="11" t="s">
        <v>157</v>
      </c>
      <c r="E24" s="11" t="s">
        <v>158</v>
      </c>
      <c r="F24" s="11">
        <v>1</v>
      </c>
      <c r="G24" s="13" t="s">
        <v>159</v>
      </c>
      <c r="H24" s="13" t="s">
        <v>160</v>
      </c>
      <c r="I24" s="11">
        <v>43</v>
      </c>
      <c r="J24" s="11">
        <v>744</v>
      </c>
      <c r="K24" s="13" t="str">
        <f>VLOOKUP(J24,[1]Sheet1!$A$1:$B$65536,2,0)</f>
        <v>武侯区科华街药店</v>
      </c>
      <c r="L24" s="11" t="s">
        <v>22</v>
      </c>
      <c r="M24" s="12" t="s">
        <v>23</v>
      </c>
      <c r="N24" s="12"/>
      <c r="O24" s="12" t="s">
        <v>31</v>
      </c>
    </row>
    <row r="25" s="2" customFormat="1" ht="15" spans="1:15">
      <c r="A25" s="6">
        <v>23</v>
      </c>
      <c r="B25" s="7" t="s">
        <v>161</v>
      </c>
      <c r="C25" s="8" t="s">
        <v>162</v>
      </c>
      <c r="D25" s="7" t="s">
        <v>163</v>
      </c>
      <c r="E25" s="7" t="s">
        <v>164</v>
      </c>
      <c r="F25" s="7">
        <v>1</v>
      </c>
      <c r="G25" s="9" t="s">
        <v>165</v>
      </c>
      <c r="H25" s="9" t="s">
        <v>166</v>
      </c>
      <c r="I25" s="7">
        <v>21</v>
      </c>
      <c r="J25" s="7">
        <v>113023</v>
      </c>
      <c r="K25" s="9" t="str">
        <f>VLOOKUP(J25,[1]Sheet1!$A$1:$B$65536,2,0)</f>
        <v>云龙南路店</v>
      </c>
      <c r="L25" s="7" t="s">
        <v>22</v>
      </c>
      <c r="M25" s="8" t="s">
        <v>23</v>
      </c>
      <c r="N25" s="30">
        <v>74140</v>
      </c>
      <c r="O25" s="8" t="s">
        <v>24</v>
      </c>
    </row>
    <row r="26" ht="15" spans="1:15">
      <c r="A26" s="10">
        <v>24</v>
      </c>
      <c r="B26" s="11" t="s">
        <v>167</v>
      </c>
      <c r="C26" s="12" t="s">
        <v>168</v>
      </c>
      <c r="D26" s="11" t="s">
        <v>169</v>
      </c>
      <c r="E26" s="11" t="s">
        <v>170</v>
      </c>
      <c r="F26" s="11">
        <v>1</v>
      </c>
      <c r="G26" s="13" t="s">
        <v>171</v>
      </c>
      <c r="H26" s="13" t="s">
        <v>172</v>
      </c>
      <c r="I26" s="11">
        <v>11.5</v>
      </c>
      <c r="J26" s="11">
        <v>329</v>
      </c>
      <c r="K26" s="13" t="str">
        <f>VLOOKUP(J26,[1]Sheet1!$A$1:$B$65536,2,0)</f>
        <v>温江店</v>
      </c>
      <c r="L26" s="11" t="s">
        <v>22</v>
      </c>
      <c r="M26" s="12" t="s">
        <v>23</v>
      </c>
      <c r="N26" s="12"/>
      <c r="O26" s="12" t="s">
        <v>31</v>
      </c>
    </row>
    <row r="27" s="2" customFormat="1" ht="15" spans="1:15">
      <c r="A27" s="6">
        <v>25</v>
      </c>
      <c r="B27" s="7" t="s">
        <v>173</v>
      </c>
      <c r="C27" s="8" t="s">
        <v>174</v>
      </c>
      <c r="D27" s="7" t="s">
        <v>175</v>
      </c>
      <c r="E27" s="7" t="s">
        <v>176</v>
      </c>
      <c r="F27" s="7">
        <v>2</v>
      </c>
      <c r="G27" s="9" t="s">
        <v>177</v>
      </c>
      <c r="H27" s="9" t="s">
        <v>178</v>
      </c>
      <c r="I27" s="7">
        <v>515</v>
      </c>
      <c r="J27" s="7">
        <v>337</v>
      </c>
      <c r="K27" s="9" t="str">
        <f>VLOOKUP(J27,[1]Sheet1!$A$1:$B$65536,2,0)</f>
        <v>四川太极浆洗街药店</v>
      </c>
      <c r="L27" s="7" t="s">
        <v>22</v>
      </c>
      <c r="M27" s="8" t="s">
        <v>23</v>
      </c>
      <c r="N27" s="28">
        <v>197368</v>
      </c>
      <c r="O27" s="8" t="s">
        <v>24</v>
      </c>
    </row>
    <row r="28" s="2" customFormat="1" ht="15" spans="1:15">
      <c r="A28" s="6">
        <v>26</v>
      </c>
      <c r="B28" s="7" t="s">
        <v>179</v>
      </c>
      <c r="C28" s="8" t="s">
        <v>180</v>
      </c>
      <c r="D28" s="20" t="s">
        <v>181</v>
      </c>
      <c r="E28" s="7" t="s">
        <v>182</v>
      </c>
      <c r="F28" s="7">
        <v>5</v>
      </c>
      <c r="G28" s="9" t="s">
        <v>183</v>
      </c>
      <c r="H28" s="9" t="s">
        <v>184</v>
      </c>
      <c r="I28" s="7">
        <v>45</v>
      </c>
      <c r="J28" s="7">
        <v>337</v>
      </c>
      <c r="K28" s="9" t="str">
        <f>VLOOKUP(J28,[1]Sheet1!$A$1:$B$65536,2,0)</f>
        <v>四川太极浆洗街药店</v>
      </c>
      <c r="L28" s="7" t="s">
        <v>22</v>
      </c>
      <c r="M28" s="8" t="s">
        <v>23</v>
      </c>
      <c r="N28" s="28">
        <v>53770</v>
      </c>
      <c r="O28" s="8" t="s">
        <v>185</v>
      </c>
    </row>
    <row r="29" ht="15" spans="1:15">
      <c r="A29" s="10">
        <v>27</v>
      </c>
      <c r="B29" s="11" t="s">
        <v>186</v>
      </c>
      <c r="C29" s="12" t="s">
        <v>187</v>
      </c>
      <c r="D29" s="11" t="s">
        <v>188</v>
      </c>
      <c r="E29" s="11" t="s">
        <v>189</v>
      </c>
      <c r="F29" s="11">
        <v>3</v>
      </c>
      <c r="G29" s="13" t="s">
        <v>190</v>
      </c>
      <c r="H29" s="13" t="s">
        <v>191</v>
      </c>
      <c r="I29" s="11">
        <v>75</v>
      </c>
      <c r="J29" s="11">
        <v>337</v>
      </c>
      <c r="K29" s="13" t="str">
        <f>VLOOKUP(J29,[1]Sheet1!$A$1:$B$65536,2,0)</f>
        <v>四川太极浆洗街药店</v>
      </c>
      <c r="L29" s="11" t="s">
        <v>22</v>
      </c>
      <c r="M29" s="12" t="s">
        <v>23</v>
      </c>
      <c r="N29" s="12"/>
      <c r="O29" s="36" t="s">
        <v>192</v>
      </c>
    </row>
    <row r="30" s="2" customFormat="1" ht="15" spans="1:15">
      <c r="A30" s="6">
        <v>28</v>
      </c>
      <c r="B30" s="7" t="s">
        <v>193</v>
      </c>
      <c r="C30" s="8" t="s">
        <v>194</v>
      </c>
      <c r="D30" s="7" t="s">
        <v>195</v>
      </c>
      <c r="E30" s="17" t="s">
        <v>196</v>
      </c>
      <c r="F30" s="7">
        <v>1</v>
      </c>
      <c r="G30" s="9" t="s">
        <v>197</v>
      </c>
      <c r="H30" s="9" t="s">
        <v>198</v>
      </c>
      <c r="I30" s="7">
        <v>174</v>
      </c>
      <c r="J30" s="7">
        <v>337</v>
      </c>
      <c r="K30" s="9" t="str">
        <f>VLOOKUP(J30,[1]Sheet1!$A$1:$B$65536,2,0)</f>
        <v>四川太极浆洗街药店</v>
      </c>
      <c r="L30" s="7" t="s">
        <v>22</v>
      </c>
      <c r="M30" s="8" t="s">
        <v>23</v>
      </c>
      <c r="N30" s="28">
        <v>121222</v>
      </c>
      <c r="O30" s="8" t="s">
        <v>24</v>
      </c>
    </row>
    <row r="31" ht="15" spans="1:15">
      <c r="A31" s="10">
        <v>29</v>
      </c>
      <c r="B31" s="11" t="s">
        <v>199</v>
      </c>
      <c r="C31" s="12" t="s">
        <v>200</v>
      </c>
      <c r="D31" s="11" t="s">
        <v>201</v>
      </c>
      <c r="E31" s="11" t="s">
        <v>202</v>
      </c>
      <c r="F31" s="11">
        <v>10</v>
      </c>
      <c r="G31" s="13" t="s">
        <v>203</v>
      </c>
      <c r="H31" s="13" t="s">
        <v>204</v>
      </c>
      <c r="I31" s="11">
        <v>39.8</v>
      </c>
      <c r="J31" s="11">
        <v>106865</v>
      </c>
      <c r="K31" s="13" t="str">
        <f>VLOOKUP(J31,[1]Sheet1!$A$1:$B$65536,2,0)</f>
        <v>丝竹路</v>
      </c>
      <c r="L31" s="11" t="s">
        <v>22</v>
      </c>
      <c r="M31" s="12" t="s">
        <v>23</v>
      </c>
      <c r="N31" s="12"/>
      <c r="O31" s="37" t="s">
        <v>205</v>
      </c>
    </row>
    <row r="32" s="2" customFormat="1" ht="15" spans="1:15">
      <c r="A32" s="6">
        <v>30</v>
      </c>
      <c r="B32" s="7" t="s">
        <v>206</v>
      </c>
      <c r="C32" s="8" t="s">
        <v>207</v>
      </c>
      <c r="D32" s="21" t="s">
        <v>208</v>
      </c>
      <c r="E32" s="17" t="s">
        <v>209</v>
      </c>
      <c r="F32" s="7">
        <v>1</v>
      </c>
      <c r="G32" s="9" t="s">
        <v>210</v>
      </c>
      <c r="H32" s="9" t="s">
        <v>211</v>
      </c>
      <c r="I32" s="7">
        <v>19</v>
      </c>
      <c r="J32" s="7">
        <v>339</v>
      </c>
      <c r="K32" s="9" t="str">
        <f>VLOOKUP(J32,[1]Sheet1!$A$1:$B$65536,2,0)</f>
        <v>沙河源药店</v>
      </c>
      <c r="L32" s="7" t="s">
        <v>22</v>
      </c>
      <c r="M32" s="8" t="s">
        <v>23</v>
      </c>
      <c r="N32" s="30">
        <v>58130</v>
      </c>
      <c r="O32" s="8" t="s">
        <v>24</v>
      </c>
    </row>
    <row r="33" s="2" customFormat="1" ht="15" spans="1:15">
      <c r="A33" s="6">
        <v>31</v>
      </c>
      <c r="B33" s="7" t="s">
        <v>212</v>
      </c>
      <c r="C33" s="8" t="s">
        <v>213</v>
      </c>
      <c r="D33" s="21" t="s">
        <v>214</v>
      </c>
      <c r="E33" s="7" t="s">
        <v>215</v>
      </c>
      <c r="F33" s="7">
        <v>1</v>
      </c>
      <c r="G33" s="9" t="s">
        <v>216</v>
      </c>
      <c r="H33" s="9" t="s">
        <v>217</v>
      </c>
      <c r="I33" s="7">
        <v>38</v>
      </c>
      <c r="J33" s="7">
        <v>339</v>
      </c>
      <c r="K33" s="9" t="str">
        <f>VLOOKUP(J33,[1]Sheet1!$A$1:$B$65536,2,0)</f>
        <v>沙河源药店</v>
      </c>
      <c r="L33" s="7" t="s">
        <v>22</v>
      </c>
      <c r="M33" s="8" t="s">
        <v>23</v>
      </c>
      <c r="N33" s="28">
        <v>157543</v>
      </c>
      <c r="O33" s="8" t="s">
        <v>24</v>
      </c>
    </row>
    <row r="34" ht="15" spans="1:15">
      <c r="A34" s="10">
        <v>32</v>
      </c>
      <c r="B34" s="11" t="s">
        <v>218</v>
      </c>
      <c r="C34" s="12" t="s">
        <v>219</v>
      </c>
      <c r="D34" s="19" t="s">
        <v>220</v>
      </c>
      <c r="E34" s="11" t="s">
        <v>221</v>
      </c>
      <c r="F34" s="11">
        <v>1</v>
      </c>
      <c r="G34" s="13" t="s">
        <v>222</v>
      </c>
      <c r="H34" s="13" t="s">
        <v>223</v>
      </c>
      <c r="I34" s="11">
        <v>29</v>
      </c>
      <c r="J34" s="11">
        <v>704</v>
      </c>
      <c r="K34" s="13" t="str">
        <f>VLOOKUP(J34,[1]Sheet1!$A$1:$B$65536,2,0)</f>
        <v>都江堰奎光路中段药店</v>
      </c>
      <c r="L34" s="11" t="s">
        <v>22</v>
      </c>
      <c r="M34" s="12" t="s">
        <v>23</v>
      </c>
      <c r="N34" s="35"/>
      <c r="O34" s="38" t="s">
        <v>224</v>
      </c>
    </row>
    <row r="35" s="2" customFormat="1" ht="15" spans="1:15">
      <c r="A35" s="6">
        <v>33</v>
      </c>
      <c r="B35" s="7" t="s">
        <v>225</v>
      </c>
      <c r="C35" s="8" t="s">
        <v>226</v>
      </c>
      <c r="D35" s="7" t="s">
        <v>227</v>
      </c>
      <c r="E35" s="7" t="s">
        <v>228</v>
      </c>
      <c r="F35" s="7">
        <v>2</v>
      </c>
      <c r="G35" s="9" t="s">
        <v>229</v>
      </c>
      <c r="H35" s="9">
        <v>200001</v>
      </c>
      <c r="I35" s="7">
        <v>20</v>
      </c>
      <c r="J35" s="7">
        <v>112415</v>
      </c>
      <c r="K35" s="9" t="str">
        <f>VLOOKUP(J35,[1]Sheet1!$A$1:$B$65536,2,0)</f>
        <v>四川太极金牛区五福桥东路药店</v>
      </c>
      <c r="L35" s="7" t="s">
        <v>230</v>
      </c>
      <c r="M35" s="8" t="s">
        <v>23</v>
      </c>
      <c r="N35" s="31"/>
      <c r="O35" s="8" t="s">
        <v>113</v>
      </c>
    </row>
    <row r="36" s="2" customFormat="1" ht="15" spans="1:15">
      <c r="A36" s="6">
        <v>34</v>
      </c>
      <c r="B36" s="7" t="s">
        <v>231</v>
      </c>
      <c r="C36" s="8" t="s">
        <v>232</v>
      </c>
      <c r="D36" s="7" t="s">
        <v>233</v>
      </c>
      <c r="E36" s="7" t="s">
        <v>234</v>
      </c>
      <c r="F36" s="7">
        <v>4</v>
      </c>
      <c r="G36" s="9" t="s">
        <v>235</v>
      </c>
      <c r="H36" s="9" t="s">
        <v>236</v>
      </c>
      <c r="I36" s="7">
        <v>32</v>
      </c>
      <c r="J36" s="7">
        <v>112415</v>
      </c>
      <c r="K36" s="9" t="str">
        <f>VLOOKUP(J36,[1]Sheet1!$A$1:$B$65536,2,0)</f>
        <v>四川太极金牛区五福桥东路药店</v>
      </c>
      <c r="L36" s="7" t="s">
        <v>230</v>
      </c>
      <c r="M36" s="8" t="s">
        <v>23</v>
      </c>
      <c r="N36" s="28">
        <v>29941</v>
      </c>
      <c r="O36" s="8" t="s">
        <v>237</v>
      </c>
    </row>
    <row r="37" s="2" customFormat="1" ht="15" spans="1:15">
      <c r="A37" s="6">
        <v>35</v>
      </c>
      <c r="B37" s="7" t="s">
        <v>238</v>
      </c>
      <c r="C37" s="8" t="s">
        <v>239</v>
      </c>
      <c r="D37" s="7" t="s">
        <v>240</v>
      </c>
      <c r="E37" s="9">
        <v>15</v>
      </c>
      <c r="F37" s="7">
        <v>1</v>
      </c>
      <c r="G37" s="9" t="s">
        <v>241</v>
      </c>
      <c r="H37" s="9" t="s">
        <v>242</v>
      </c>
      <c r="I37" s="7">
        <v>35</v>
      </c>
      <c r="J37" s="7">
        <v>54</v>
      </c>
      <c r="K37" s="9" t="str">
        <f>VLOOKUP(J37,[1]Sheet1!$A$1:$B$65536,2,0)</f>
        <v>怀远店</v>
      </c>
      <c r="L37" s="7" t="s">
        <v>22</v>
      </c>
      <c r="M37" s="8" t="s">
        <v>23</v>
      </c>
      <c r="N37" s="8"/>
      <c r="O37" s="8" t="s">
        <v>71</v>
      </c>
    </row>
    <row r="38" ht="15" spans="1:15">
      <c r="A38" s="10">
        <v>36</v>
      </c>
      <c r="B38" s="11" t="s">
        <v>243</v>
      </c>
      <c r="C38" s="12" t="s">
        <v>244</v>
      </c>
      <c r="D38" s="11" t="s">
        <v>245</v>
      </c>
      <c r="E38" s="11" t="s">
        <v>246</v>
      </c>
      <c r="F38" s="11">
        <v>1</v>
      </c>
      <c r="G38" s="13" t="s">
        <v>247</v>
      </c>
      <c r="H38" s="13" t="s">
        <v>248</v>
      </c>
      <c r="I38" s="11">
        <v>20</v>
      </c>
      <c r="J38" s="11">
        <v>709</v>
      </c>
      <c r="K38" s="13" t="str">
        <f>VLOOKUP(J38,[1]Sheet1!$A$1:$B$65536,2,0)</f>
        <v>新都区马超东路店</v>
      </c>
      <c r="L38" s="11" t="s">
        <v>22</v>
      </c>
      <c r="M38" s="12" t="s">
        <v>23</v>
      </c>
      <c r="N38" s="35"/>
      <c r="O38" s="39" t="s">
        <v>249</v>
      </c>
    </row>
    <row r="39" ht="15" spans="1:15">
      <c r="A39" s="10">
        <v>37</v>
      </c>
      <c r="B39" s="22" t="s">
        <v>250</v>
      </c>
      <c r="C39" s="23" t="s">
        <v>251</v>
      </c>
      <c r="D39" s="22" t="s">
        <v>252</v>
      </c>
      <c r="E39" s="24" t="s">
        <v>253</v>
      </c>
      <c r="F39" s="25">
        <v>2</v>
      </c>
      <c r="G39" s="26" t="s">
        <v>254</v>
      </c>
      <c r="H39" s="26" t="s">
        <v>255</v>
      </c>
      <c r="I39" s="25">
        <v>39.8</v>
      </c>
      <c r="J39" s="22">
        <v>337</v>
      </c>
      <c r="K39" s="26" t="str">
        <f>VLOOKUP(J39,[1]Sheet1!$A$1:$B$65536,2,0)</f>
        <v>四川太极浆洗街药店</v>
      </c>
      <c r="L39" s="25" t="s">
        <v>22</v>
      </c>
      <c r="M39" s="12" t="s">
        <v>23</v>
      </c>
      <c r="N39" s="35"/>
      <c r="O39" s="23" t="s">
        <v>256</v>
      </c>
    </row>
  </sheetData>
  <autoFilter ref="A2:O39">
    <extLst/>
  </autoFilter>
  <sortState ref="A3:O39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2020-08-03T06:42:28Z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