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9月星级品种清单" sheetId="4" r:id="rId1"/>
    <sheet name="任务 (存档)" sheetId="5" state="hidden" r:id="rId2"/>
    <sheet name="门店任务明细表" sheetId="6" r:id="rId3"/>
    <sheet name="一句话卖点" sheetId="7" state="hidden" r:id="rId4"/>
  </sheets>
  <externalReferences>
    <externalReference r:id="rId5"/>
  </externalReferences>
  <definedNames>
    <definedName name="_xlnm._FilterDatabase" localSheetId="0" hidden="1">'9月星级品种清单'!$A$2:$AA$39</definedName>
    <definedName name="_xlnm._FilterDatabase" localSheetId="1" hidden="1">'任务 (存档)'!$A$2:$XEE$131</definedName>
    <definedName name="_xlnm._FilterDatabase" localSheetId="2" hidden="1">门店任务明细表!$A$2:$XDR$131</definedName>
    <definedName name="_xlnm._FilterDatabase" localSheetId="3" hidden="1">一句话卖点!$A$2:$U$39</definedName>
  </definedNames>
  <calcPr calcId="144525"/>
</workbook>
</file>

<file path=xl/sharedStrings.xml><?xml version="1.0" encoding="utf-8"?>
<sst xmlns="http://schemas.openxmlformats.org/spreadsheetml/2006/main" count="1189" uniqueCount="337">
  <si>
    <t>9月星级品种任务明细表（8.26-9.25）</t>
  </si>
  <si>
    <t>9月任务（考核单位：盒）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</si>
  <si>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</si>
  <si>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</si>
  <si>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</si>
  <si>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</si>
  <si>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</si>
  <si>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</si>
  <si>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</si>
  <si>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</si>
  <si>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</si>
  <si>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</si>
  <si>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</si>
  <si>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</si>
  <si>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9月活动</t>
  </si>
  <si>
    <t>基础档</t>
  </si>
  <si>
    <t>挑战档</t>
  </si>
  <si>
    <t>保底提成（未完成任务享受保底提成）</t>
  </si>
  <si>
    <t>处罚</t>
  </si>
  <si>
    <t>呼吸系统</t>
  </si>
  <si>
    <t>,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</si>
  <si>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</si>
  <si>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</si>
  <si>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云南白药集团股份有限公司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</si>
  <si>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</si>
  <si>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</si>
  <si>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若以上品种在采购部发单品奖励或晒单奖励清单中，则此处计算任务，不计算奖励，奖励以采购部发9月单品奖励为准</t>
  </si>
  <si>
    <t>复方冬凌草含片</t>
  </si>
  <si>
    <t>0.6gx48片</t>
  </si>
  <si>
    <t>河南省济源市济世药业有限公司</t>
  </si>
  <si>
    <t>买1盒 加 0.1元换购4片装1盒</t>
  </si>
  <si>
    <t>复方熊胆薄荷含片(熊胆舒喉片)</t>
  </si>
  <si>
    <t>8片x2板</t>
  </si>
  <si>
    <t>太极集团重庆桐君阁药厂有限公司</t>
  </si>
  <si>
    <t>2盒 7.5折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</si>
  <si>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</si>
  <si>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</si>
  <si>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</si>
  <si>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抗感冒药</t>
  </si>
  <si>
    <t>抗病毒颗粒</t>
  </si>
  <si>
    <t>9gx20袋</t>
  </si>
  <si>
    <t>四川光大制药有限公司</t>
  </si>
  <si>
    <t>第二盒半价</t>
  </si>
  <si>
    <t>按差额1元盒处罚</t>
  </si>
  <si>
    <t>4g*20袋（无糖）</t>
  </si>
  <si>
    <t>感冒清热颗粒</t>
  </si>
  <si>
    <t>12g*12袋</t>
  </si>
  <si>
    <t>太极集团重庆中药二厂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</si>
  <si>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</si>
  <si>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</si>
  <si>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太极集团重庆涪陵制药厂有限公司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</si>
  <si>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</si>
  <si>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</si>
  <si>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</si>
  <si>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</si>
  <si>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</si>
  <si>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r>
      <rPr>
        <b/>
        <sz val="11"/>
        <color rgb="FFFF0000"/>
        <rFont val="宋体"/>
        <charset val="134"/>
        <scheme val="minor"/>
      </rPr>
      <t>6gx48</t>
    </r>
    <r>
      <rPr>
        <b/>
        <sz val="10"/>
        <color rgb="FFFF0000"/>
        <rFont val="宋体"/>
        <charset val="0"/>
      </rPr>
      <t>片</t>
    </r>
  </si>
  <si>
    <t>广州诺金制药有限公司</t>
  </si>
  <si>
    <t>买3得加0.1元换购1盒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</si>
  <si>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</si>
  <si>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</si>
  <si>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</t>
  </si>
  <si>
    <t>胃肠用药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</si>
  <si>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</si>
  <si>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</si>
  <si>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</si>
  <si>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</si>
  <si>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</si>
  <si>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</si>
  <si>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</si>
  <si>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</si>
  <si>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</si>
  <si>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</si>
  <si>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4盒89元</t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</si>
  <si>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</si>
  <si>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</si>
  <si>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沉香化气片</t>
  </si>
  <si>
    <t>0.5gx12片x2板</t>
  </si>
  <si>
    <t>外用系列</t>
  </si>
  <si>
    <t>复方水杨酸甲酯乳膏</t>
  </si>
  <si>
    <r>
      <rPr>
        <sz val="11"/>
        <color theme="1"/>
        <rFont val="宋体"/>
        <charset val="134"/>
        <scheme val="minor"/>
      </rPr>
      <t>40g</t>
    </r>
    <r>
      <rPr>
        <sz val="12"/>
        <color rgb="FFFF0000"/>
        <rFont val="宋体"/>
        <charset val="134"/>
      </rPr>
      <t>(按两盒计算）</t>
    </r>
  </si>
  <si>
    <t>联邦制药</t>
  </si>
  <si>
    <t>15g</t>
  </si>
  <si>
    <t>盐酸布替萘芬喷雾剂</t>
  </si>
  <si>
    <t>10ml：0.1g</t>
  </si>
  <si>
    <t>鲁南贝特制药有限公司</t>
  </si>
  <si>
    <t>买一得二，[赠品为卖品，ID:91335盐酸布替萘芬乳膏]</t>
  </si>
  <si>
    <t>洁尔阴洗液</t>
  </si>
  <si>
    <t>300ml(内附冲洗器1个)</t>
  </si>
  <si>
    <t>四川恩威制药有限公司</t>
  </si>
  <si>
    <t>维生素系列</t>
  </si>
  <si>
    <t>善存小佳维</t>
  </si>
  <si>
    <t>80粒</t>
  </si>
  <si>
    <t>惠氏制药</t>
  </si>
  <si>
    <t>葡萄糖酸钙锌口服溶液</t>
  </si>
  <si>
    <t>10mlx48支</t>
  </si>
  <si>
    <t>澳诺(中国)制药有限公司</t>
  </si>
  <si>
    <t>买3得4（原品）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</si>
  <si>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</si>
  <si>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</si>
  <si>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</si>
  <si>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</si>
  <si>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</si>
  <si>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</si>
  <si>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</si>
  <si>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</si>
  <si>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</si>
  <si>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</si>
  <si>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</si>
  <si>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</si>
  <si>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</si>
  <si>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</si>
  <si>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</si>
  <si>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青岛双鲸药业股份有限公司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</si>
  <si>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</si>
  <si>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</si>
  <si>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中药二厂系列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</si>
  <si>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</si>
  <si>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</si>
  <si>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</si>
  <si>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</si>
  <si>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中药系列</t>
  </si>
  <si>
    <t>柠檬（冻干）</t>
  </si>
  <si>
    <t>2片x9袋</t>
  </si>
  <si>
    <t>四川活态药业有限公司</t>
  </si>
  <si>
    <t>会员换购价：1盒15元、2盒29.8元</t>
  </si>
  <si>
    <t>贡菊</t>
  </si>
  <si>
    <t>30g/瓶</t>
  </si>
  <si>
    <t>安徽淮仁堂药业股份有限公司</t>
  </si>
  <si>
    <t>金银花</t>
  </si>
  <si>
    <t>茯苓破壁饮片</t>
  </si>
  <si>
    <t>2g*20袋</t>
  </si>
  <si>
    <t>中山市中智</t>
  </si>
  <si>
    <t>会员加58元换购</t>
  </si>
  <si>
    <t>丹参</t>
  </si>
  <si>
    <t>丹参口服液</t>
  </si>
  <si>
    <r>
      <rPr>
        <sz val="10.5"/>
        <rFont val="Segoe UI"/>
        <charset val="134"/>
      </rPr>
      <t>10mlx6</t>
    </r>
    <r>
      <rPr>
        <sz val="10.5"/>
        <rFont val="宋体"/>
        <charset val="134"/>
      </rPr>
      <t>支</t>
    </r>
  </si>
  <si>
    <t>买5盒加0.1元换购1盒</t>
  </si>
  <si>
    <t>儿童系列</t>
  </si>
  <si>
    <t>小儿麦枣咀嚼片</t>
  </si>
  <si>
    <t>0.45gx12片x3板</t>
  </si>
  <si>
    <t>葵花药业集团(佳木斯)有限公司</t>
  </si>
  <si>
    <t>泌尿生殖系统药</t>
  </si>
  <si>
    <t>复方石韦胶囊</t>
  </si>
  <si>
    <t>0.45gx3板x12粒</t>
  </si>
  <si>
    <t>门店ID</t>
  </si>
  <si>
    <t>门店名称</t>
  </si>
  <si>
    <t>片区</t>
  </si>
  <si>
    <t>门店类型</t>
  </si>
  <si>
    <t>销售</t>
  </si>
  <si>
    <t>基础档任务</t>
  </si>
  <si>
    <t>挑战档任务</t>
  </si>
  <si>
    <t>四川太极旗舰店</t>
  </si>
  <si>
    <t>旗舰片区</t>
  </si>
  <si>
    <t>T</t>
  </si>
  <si>
    <t>四川太极青羊区十二桥药店</t>
  </si>
  <si>
    <t>西北片区</t>
  </si>
  <si>
    <t>A1</t>
  </si>
  <si>
    <t>成都成汉太极大药房有限公司</t>
  </si>
  <si>
    <t>东南片区</t>
  </si>
  <si>
    <t>四川太极青羊区北东街店</t>
  </si>
  <si>
    <t>城中片区</t>
  </si>
  <si>
    <t>四川太极浆洗街药店</t>
  </si>
  <si>
    <t>四川太极光华药店</t>
  </si>
  <si>
    <t>A2</t>
  </si>
  <si>
    <t>四川太极高新区民丰大道西段药店</t>
  </si>
  <si>
    <t>四川太极成华区万科路药店</t>
  </si>
  <si>
    <t>四川太极成华区华泰路药店</t>
  </si>
  <si>
    <t>四川太极锦江区庆云南街药店</t>
  </si>
  <si>
    <t>四川太极五津西路药店</t>
  </si>
  <si>
    <t>城郊一片：新津</t>
  </si>
  <si>
    <t>四川太极邛崃中心药店</t>
  </si>
  <si>
    <t>城郊一片：邛崃</t>
  </si>
  <si>
    <t>四川太极新都区马超东路店</t>
  </si>
  <si>
    <t>A3</t>
  </si>
  <si>
    <t>四川太极光华村街药店</t>
  </si>
  <si>
    <t>四川太极新都区新繁镇繁江北路药店</t>
  </si>
  <si>
    <t>四川太极土龙路药店</t>
  </si>
  <si>
    <t>四川太极锦江区榕声路店</t>
  </si>
  <si>
    <t>四川太极锦江区观音桥街药店</t>
  </si>
  <si>
    <t>四川太极新乐中街药店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</si>
  <si>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</si>
  <si>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</si>
  <si>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</si>
  <si>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</si>
  <si>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</si>
  <si>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四川太极新津邓双镇岷江店</t>
  </si>
  <si>
    <t>东昌路店</t>
  </si>
  <si>
    <t>B</t>
  </si>
  <si>
    <t>四川太极西部店</t>
  </si>
  <si>
    <t>B1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</si>
  <si>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</si>
  <si>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</si>
  <si>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</si>
  <si>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</si>
  <si>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四川太极新都区新都街道万和北路药店</t>
  </si>
  <si>
    <t>四川太极青羊区贝森北路药店</t>
  </si>
  <si>
    <t>四川太极枣子巷药店</t>
  </si>
  <si>
    <t>四川太极武侯区佳灵路药店</t>
  </si>
  <si>
    <t>四川太极金牛区花照壁药店</t>
  </si>
  <si>
    <t>四川太极锦江区梨花街药店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</si>
  <si>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</si>
  <si>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</si>
  <si>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</si>
  <si>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</si>
  <si>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</si>
  <si>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四川太极郫县郫筒镇一环路东南段药店</t>
  </si>
  <si>
    <t>四川太极成华杉板桥南一路店</t>
  </si>
  <si>
    <t>四川太极成华区崔家店路药店</t>
  </si>
  <si>
    <t>四川太极金丝街药店</t>
  </si>
  <si>
    <t>四川太极成华区西林一街药店</t>
  </si>
  <si>
    <t>四川太极新津县五津镇五津西路二药房</t>
  </si>
  <si>
    <t>四川太极大邑县晋原镇内蒙古大道桃源药店</t>
  </si>
  <si>
    <t>城郊一片：大邑</t>
  </si>
  <si>
    <t>四川太极大邑县沙渠镇方圆路药店</t>
  </si>
  <si>
    <t>四川太极崇州市崇阳镇尚贤坊街药店</t>
  </si>
  <si>
    <t>城郊二片</t>
  </si>
  <si>
    <t>四川太极怀远店</t>
  </si>
  <si>
    <t>四川太极温江区公平街道江安路药店</t>
  </si>
  <si>
    <t>三医院店</t>
  </si>
  <si>
    <t>B2</t>
  </si>
  <si>
    <t>六医院店（培华路）</t>
  </si>
  <si>
    <t>四川太极金牛区蜀汉路药店</t>
  </si>
  <si>
    <t>四川太极金牛区金沙路药店</t>
  </si>
  <si>
    <t>四川太极武侯区大悦路药店</t>
  </si>
  <si>
    <t>四川太极青羊区蜀辉路药店</t>
  </si>
  <si>
    <t>四川太极成华区万宇路药店</t>
  </si>
  <si>
    <t>四川太极成华区金马河路药店</t>
  </si>
  <si>
    <t>四川太极红星店</t>
  </si>
  <si>
    <t>四川太极双林路药店</t>
  </si>
  <si>
    <t>四川太极郫县郫筒镇东大街药店</t>
  </si>
  <si>
    <t>四川太极邛崃市临邛镇洪川小区药店</t>
  </si>
  <si>
    <t>四川太极大邑县晋原镇东街药店</t>
  </si>
  <si>
    <t>四川太极大邑县晋原镇通达东路五段药店</t>
  </si>
  <si>
    <t>四川太极都江堰景中路店</t>
  </si>
  <si>
    <t>四川太极金带街药店</t>
  </si>
  <si>
    <t>光华北五路</t>
  </si>
  <si>
    <t>C1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</si>
  <si>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</si>
  <si>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</si>
  <si>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</si>
  <si>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</si>
  <si>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</si>
  <si>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</si>
  <si>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</si>
  <si>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</si>
  <si>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</si>
  <si>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四川太极高新区中和公济桥路药店</t>
  </si>
  <si>
    <t>四川太极高新区紫薇东路药店</t>
  </si>
  <si>
    <t>四川太极锦江区柳翠路药店</t>
  </si>
  <si>
    <t>四川太极武侯区丝竹路药店</t>
  </si>
  <si>
    <t>四川太极锦江区劼人路药店</t>
  </si>
  <si>
    <t>四川太极人民中路店</t>
  </si>
  <si>
    <t>四川太极青羊区童子街药店</t>
  </si>
  <si>
    <t>四川太极邛崃市文君街道杏林路药店</t>
  </si>
  <si>
    <t>四川太极邛崃市羊安镇永康大道药店</t>
  </si>
  <si>
    <t>四川太极邛崃市临邛镇翠荫街药店</t>
  </si>
  <si>
    <t>四川太极邛崃市临邛镇长安大道药店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</si>
  <si>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</si>
  <si>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</si>
  <si>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</si>
  <si>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</si>
  <si>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</si>
  <si>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</si>
  <si>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</si>
  <si>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</si>
  <si>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</si>
  <si>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</si>
  <si>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</si>
  <si>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</si>
  <si>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</si>
  <si>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</si>
  <si>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</si>
  <si>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</si>
  <si>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</si>
  <si>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四川太极金牛区银沙路药店</t>
  </si>
  <si>
    <t>C2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</si>
  <si>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</si>
  <si>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</si>
  <si>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</si>
  <si>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</si>
  <si>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光华西一路店</t>
  </si>
  <si>
    <t>四川太极成都高新区元华二巷药店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</si>
  <si>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</si>
  <si>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</si>
  <si>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</si>
  <si>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</si>
  <si>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</si>
  <si>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</si>
  <si>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</si>
  <si>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</si>
  <si>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</si>
  <si>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</si>
  <si>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四川太极兴义镇万兴路药店</t>
  </si>
  <si>
    <t>四川太极新津县五津镇武阳西路药店</t>
  </si>
  <si>
    <t>四川太极邛崃市临邛街道涌泉街药店</t>
  </si>
  <si>
    <t>四川太极都江堰市永丰街道宝莲路药店</t>
  </si>
  <si>
    <t>门店任务明细表</t>
  </si>
  <si>
    <t>合计</t>
  </si>
  <si>
    <t>9月任务（考核单位：盒）
请按门店分配任务自行填写</t>
  </si>
  <si>
    <t>一句话卖点</t>
  </si>
  <si>
    <t>个人基础档</t>
  </si>
  <si>
    <t>个人挑战档</t>
  </si>
  <si>
    <t>中药抗生素，抗炎消肿更安全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</si>
  <si>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</si>
  <si>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</si>
  <si>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</si>
  <si>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</si>
  <si>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</si>
  <si>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</si>
  <si>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</si>
  <si>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</si>
  <si>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</si>
  <si>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</si>
  <si>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</si>
  <si>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</si>
  <si>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</si>
  <si>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</si>
  <si>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</si>
  <si>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抑菌杀菌，快速止痒，洁宁在手，脚气没有。</t>
  </si>
  <si>
    <t>中药杀菌止痒，安全！皮炎/湿疹/汉脚都可以用哦</t>
  </si>
  <si>
    <t>为4-10岁儿童量身定制的18种综合维生素。帮助弥补膳食营养摄入不足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</si>
  <si>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</si>
  <si>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</si>
  <si>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</si>
  <si>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</si>
  <si>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祛皱纹、锁水保湿、美白养颜、保护皮肤抗衰老</t>
  </si>
  <si>
    <t>补钙先补D，维生素D决定钙吸收</t>
  </si>
  <si>
    <t>太极品牌，含药量高，心脑血管疾病基础性用药</t>
  </si>
  <si>
    <t>太极品牌，超浓缩，每次仅服3粒，不含糖，糖药病患者可放心服用</t>
  </si>
  <si>
    <t>活态冻干技术，冻干柠檬活性，独立包装，片片均选</t>
  </si>
  <si>
    <t>平肝明目用贡菊养眼去火保健康</t>
  </si>
  <si>
    <t xml:space="preserve"> 清热解毒 金银花内服外用功效佳</t>
  </si>
  <si>
    <t xml:space="preserve">利水渗湿，健脾宁心。祛湿之王选茯苓，祛湿健脾又安神
</t>
  </si>
  <si>
    <t>心脑血管百搭品种，活血化瘀，通脉养心</t>
  </si>
  <si>
    <t>宝宝嚼麦枣，促进消化食欲好、健脾开胃助消化</t>
  </si>
  <si>
    <t>尿频、尿急、尿痛1盒显著改善，7盒一疗程，尿道灼热、小便黄浊、有味、1盒见效。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</si>
</sst>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0.5"/>
      <color rgb="FF111F2C"/>
      <name val="Segoe U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  <font>
      <sz val="12"/>
      <color rgb="FFFF0000"/>
      <name val="宋体"/>
      <charset val="134"/>
    </font>
    <font>
      <sz val="10.5"/>
      <name val="Segoe UI"/>
      <charset val="134"/>
    </font>
    <font>
      <sz val="10.5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0" fillId="0" borderId="3" xfId="11" applyFont="1" applyFill="1" applyBorder="1" applyAlignment="1">
      <alignment horizontal="center" vertical="center" wrapText="1"/>
    </xf>
    <xf numFmtId="9" fontId="0" fillId="2" borderId="3" xfId="1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9" fontId="4" fillId="2" borderId="3" xfId="1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143;&#32423;&#21697;&#31181;\8&#26376;\2020&#24180;8&#26376;&#26143;&#32423;&#21697;&#31181;&#20219;&#21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句话卖点"/>
      <sheetName val="8月星级品种清单"/>
      <sheetName val="门店任务明细表"/>
      <sheetName val="总任务完成情况"/>
      <sheetName val="门店任务明细表 (存档)"/>
      <sheetName val="8月星级品种清单 (存档)"/>
    </sheetNames>
    <sheetDataSet>
      <sheetData sheetId="0">
        <row r="2">
          <cell r="C2" t="str">
            <v>货品ID</v>
          </cell>
        </row>
        <row r="2">
          <cell r="F2" t="str">
            <v>货品名</v>
          </cell>
          <cell r="G2" t="str">
            <v>规格</v>
          </cell>
          <cell r="H2" t="str">
            <v>生产厂家</v>
          </cell>
          <cell r="I2" t="str">
            <v>单位</v>
          </cell>
          <cell r="J2" t="str">
            <v>7月活动</v>
          </cell>
        </row>
        <row r="3">
          <cell r="C3">
            <v>177390</v>
          </cell>
          <cell r="D3" t="str">
            <v>,</v>
          </cell>
          <cell r="E3" t="str">
            <v>177390,</v>
          </cell>
          <cell r="F3" t="str">
            <v>智托洁白丸</v>
          </cell>
          <cell r="G3" t="str">
            <v>12丸(水蜜丸)</v>
          </cell>
          <cell r="H3" t="str">
            <v>西藏藏医学院藏药有限公司</v>
          </cell>
          <cell r="I3" t="str">
            <v>盒</v>
          </cell>
          <cell r="J3" t="str">
            <v>买3盒加0.1元换购1盒，买5盒加0.1元换购2盒</v>
          </cell>
        </row>
        <row r="4">
          <cell r="C4">
            <v>105230</v>
          </cell>
          <cell r="D4" t="str">
            <v>,</v>
          </cell>
          <cell r="E4" t="str">
            <v>105230,</v>
          </cell>
          <cell r="F4" t="str">
            <v>十味乳香丸</v>
          </cell>
          <cell r="G4" t="str">
            <v>0.3gx50丸(水丸)</v>
          </cell>
          <cell r="H4" t="str">
            <v>西藏藏医学院藏药有限公司</v>
          </cell>
          <cell r="I4" t="str">
            <v>瓶</v>
          </cell>
          <cell r="J4" t="str">
            <v>买3盒加0.1元换购1盒，买5盒加0.1元换购3盒</v>
          </cell>
        </row>
        <row r="5">
          <cell r="C5">
            <v>117371</v>
          </cell>
          <cell r="D5" t="str">
            <v>,</v>
          </cell>
          <cell r="E5" t="str">
            <v>117371,</v>
          </cell>
          <cell r="F5" t="str">
            <v>二十五味鬼臼丸</v>
          </cell>
          <cell r="G5" t="str">
            <v>1gx8丸</v>
          </cell>
          <cell r="H5" t="str">
            <v>西藏藏医学院藏药有限公司</v>
          </cell>
          <cell r="I5" t="str">
            <v>盒</v>
          </cell>
          <cell r="J5" t="str">
            <v>买3盒加0.1元换购1盒，买5盒加0.1元换购4盒</v>
          </cell>
        </row>
        <row r="6">
          <cell r="C6">
            <v>117370</v>
          </cell>
          <cell r="D6" t="str">
            <v>,</v>
          </cell>
          <cell r="E6" t="str">
            <v>117370,</v>
          </cell>
          <cell r="F6" t="str">
            <v>十五味黑药丸</v>
          </cell>
          <cell r="G6" t="str">
            <v>0.8gx8丸x2板</v>
          </cell>
          <cell r="H6" t="str">
            <v>西藏藏医学院藏药有限公司</v>
          </cell>
          <cell r="I6" t="str">
            <v>盒</v>
          </cell>
          <cell r="J6" t="str">
            <v>买3盒加0.1元换购1盒，买5盒加0.1元换购5盒</v>
          </cell>
        </row>
        <row r="7">
          <cell r="C7">
            <v>153885</v>
          </cell>
          <cell r="D7" t="str">
            <v>,</v>
          </cell>
          <cell r="E7" t="str">
            <v>153885,</v>
          </cell>
          <cell r="F7" t="str">
            <v>清肺止咳丸</v>
          </cell>
          <cell r="G7" t="str">
            <v>0.25gx12丸x2板</v>
          </cell>
          <cell r="H7" t="str">
            <v>西藏藏医学院藏药有限公司</v>
          </cell>
          <cell r="I7" t="str">
            <v>盒</v>
          </cell>
          <cell r="J7" t="str">
            <v>买3盒加0.1元换购1盒，买5盒加0.1元换购6盒</v>
          </cell>
        </row>
        <row r="8">
          <cell r="C8">
            <v>148408</v>
          </cell>
          <cell r="D8" t="str">
            <v>,</v>
          </cell>
          <cell r="E8" t="str">
            <v>148408,</v>
          </cell>
          <cell r="F8" t="str">
            <v>蒲地蓝消炎片</v>
          </cell>
          <cell r="G8" t="str">
            <v>0.3g*24片*2板</v>
          </cell>
          <cell r="H8" t="str">
            <v>云南白药集团股份有限公司</v>
          </cell>
          <cell r="I8" t="str">
            <v>盒</v>
          </cell>
          <cell r="J8" t="str">
            <v>两盒7.9折</v>
          </cell>
        </row>
        <row r="9">
          <cell r="C9">
            <v>171872</v>
          </cell>
          <cell r="D9" t="str">
            <v>,</v>
          </cell>
          <cell r="E9" t="str">
            <v>171872,</v>
          </cell>
          <cell r="F9" t="str">
            <v>苦金片</v>
          </cell>
          <cell r="G9" t="str">
            <v>0.41gx12片</v>
          </cell>
          <cell r="H9" t="str">
            <v>青岛国风药业股份有限公司</v>
          </cell>
          <cell r="I9" t="str">
            <v>盒</v>
          </cell>
          <cell r="J9" t="str">
            <v>两盒7.9折</v>
          </cell>
        </row>
        <row r="10">
          <cell r="C10">
            <v>46760</v>
          </cell>
          <cell r="D10" t="str">
            <v>,</v>
          </cell>
          <cell r="E10" t="str">
            <v>46760,</v>
          </cell>
          <cell r="F10" t="str">
            <v>复方氨酚烷胺胶囊</v>
          </cell>
          <cell r="G10" t="str">
            <v>12粒</v>
          </cell>
          <cell r="H10" t="str">
            <v>太极集团重庆涪陵制药厂有限公司</v>
          </cell>
          <cell r="I10" t="str">
            <v>盒</v>
          </cell>
          <cell r="J10" t="str">
            <v>无</v>
          </cell>
        </row>
        <row r="11">
          <cell r="C11">
            <v>154040</v>
          </cell>
          <cell r="D11" t="str">
            <v>,</v>
          </cell>
          <cell r="E11" t="str">
            <v>154040,</v>
          </cell>
          <cell r="F11" t="str">
            <v>口洁喷雾剂</v>
          </cell>
          <cell r="G11" t="str">
            <v>20mL</v>
          </cell>
          <cell r="H11" t="str">
            <v>广州白云山制药股份有限公司白云山何济公制药厂</v>
          </cell>
          <cell r="I11" t="str">
            <v>瓶</v>
          </cell>
          <cell r="J11" t="str">
            <v>两盒7.9折</v>
          </cell>
        </row>
        <row r="12">
          <cell r="C12">
            <v>136825</v>
          </cell>
          <cell r="D12" t="str">
            <v>,</v>
          </cell>
          <cell r="E12" t="str">
            <v>136825,</v>
          </cell>
          <cell r="F12" t="str">
            <v>湿毒清片</v>
          </cell>
          <cell r="G12" t="str">
            <v>0.5gx48片薄膜衣</v>
          </cell>
          <cell r="H12" t="str">
            <v>广州诺金制药有限公司</v>
          </cell>
          <cell r="I12" t="str">
            <v>盒</v>
          </cell>
          <cell r="J12" t="str">
            <v>买3得加0.1元换购1盒</v>
          </cell>
        </row>
        <row r="13">
          <cell r="C13">
            <v>40935</v>
          </cell>
          <cell r="D13" t="str">
            <v>,</v>
          </cell>
          <cell r="E13" t="str">
            <v>40935,</v>
          </cell>
          <cell r="F13" t="str">
            <v>甲硝唑口颊片</v>
          </cell>
          <cell r="G13" t="str">
            <v>10片x2板</v>
          </cell>
          <cell r="H13" t="str">
            <v>武汉远大</v>
          </cell>
          <cell r="I13" t="str">
            <v>盒</v>
          </cell>
          <cell r="J13" t="str">
            <v>两盒省5元</v>
          </cell>
        </row>
        <row r="14">
          <cell r="C14">
            <v>110737</v>
          </cell>
          <cell r="D14" t="str">
            <v>,</v>
          </cell>
          <cell r="E14" t="str">
            <v>110737,</v>
          </cell>
          <cell r="F14" t="str">
            <v>肠炎宁片</v>
          </cell>
          <cell r="G14" t="str">
            <v>0.42gx12片x3板(薄膜衣)</v>
          </cell>
          <cell r="H14" t="str">
            <v>江西康恩贝中药有限公司</v>
          </cell>
          <cell r="I14" t="str">
            <v>盒</v>
          </cell>
          <cell r="J14" t="str">
            <v>第二盒半价</v>
          </cell>
        </row>
        <row r="15">
          <cell r="C15">
            <v>161198</v>
          </cell>
          <cell r="D15" t="str">
            <v>,</v>
          </cell>
          <cell r="E15" t="str">
            <v>161198,</v>
          </cell>
          <cell r="F15" t="str">
            <v>乳酸菌素片</v>
          </cell>
          <cell r="G15" t="str">
            <v>0.4gx64片</v>
          </cell>
          <cell r="H15" t="str">
            <v>江中药业股份有限公司</v>
          </cell>
          <cell r="I15" t="str">
            <v>盒</v>
          </cell>
          <cell r="J15" t="str">
            <v>4盒89元</v>
          </cell>
        </row>
        <row r="16">
          <cell r="C16">
            <v>144423</v>
          </cell>
          <cell r="D16" t="str">
            <v>,</v>
          </cell>
          <cell r="E16" t="str">
            <v>144423,</v>
          </cell>
          <cell r="F16" t="str">
            <v>健胃消食片</v>
          </cell>
          <cell r="G16" t="str">
            <v>0.8g*32片（无糖型薄膜衣片）</v>
          </cell>
          <cell r="H16" t="str">
            <v>江中药业股份有限公司</v>
          </cell>
          <cell r="I16" t="str">
            <v>盒</v>
          </cell>
          <cell r="J16" t="str">
            <v>第二盒省5元</v>
          </cell>
        </row>
        <row r="17">
          <cell r="C17">
            <v>58522</v>
          </cell>
          <cell r="D17" t="str">
            <v>,</v>
          </cell>
          <cell r="E17" t="str">
            <v>58522,</v>
          </cell>
          <cell r="F17" t="str">
            <v>沉香化气片</v>
          </cell>
          <cell r="G17" t="str">
            <v>0.5gx12片x2板</v>
          </cell>
          <cell r="H17" t="str">
            <v>太极集团重庆桐君阁药厂有限公司</v>
          </cell>
          <cell r="I17" t="str">
            <v>盒</v>
          </cell>
          <cell r="J17" t="str">
            <v>买3得加0.1元换购1盒</v>
          </cell>
        </row>
        <row r="18">
          <cell r="C18">
            <v>159559</v>
          </cell>
          <cell r="D18" t="str">
            <v>,</v>
          </cell>
          <cell r="E18" t="str">
            <v>159559,</v>
          </cell>
          <cell r="F18" t="str">
            <v>除湿止痒洗液</v>
          </cell>
          <cell r="G18" t="str">
            <v>100ml</v>
          </cell>
          <cell r="H18" t="str">
            <v>四川省通园制药集团有限公司</v>
          </cell>
          <cell r="I18" t="str">
            <v>盒</v>
          </cell>
          <cell r="J18" t="str">
            <v>无</v>
          </cell>
        </row>
        <row r="19">
          <cell r="C19">
            <v>74375</v>
          </cell>
          <cell r="D19" t="str">
            <v>,</v>
          </cell>
          <cell r="E19" t="str">
            <v>74375,</v>
          </cell>
          <cell r="F19" t="str">
            <v>糠酸莫米松乳膏</v>
          </cell>
          <cell r="G19" t="str">
            <v>10g:10mg</v>
          </cell>
          <cell r="H19" t="str">
            <v>浙江仙琚制药股份有限公司</v>
          </cell>
          <cell r="I19" t="str">
            <v>盒</v>
          </cell>
          <cell r="J19" t="str">
            <v>无</v>
          </cell>
        </row>
        <row r="20">
          <cell r="C20">
            <v>165881</v>
          </cell>
          <cell r="D20" t="str">
            <v>,</v>
          </cell>
          <cell r="E20" t="str">
            <v>165881,</v>
          </cell>
          <cell r="F20" t="str">
            <v>洁尔阴洗液</v>
          </cell>
          <cell r="G20" t="str">
            <v>300ml(内附冲洗器1个)</v>
          </cell>
          <cell r="H20" t="str">
            <v>四川恩威制药有限公司</v>
          </cell>
          <cell r="I20" t="str">
            <v>盒</v>
          </cell>
          <cell r="J20" t="str">
            <v>无</v>
          </cell>
        </row>
        <row r="21">
          <cell r="C21">
            <v>69172</v>
          </cell>
          <cell r="D21" t="str">
            <v>,</v>
          </cell>
          <cell r="E21" t="str">
            <v>69172,</v>
          </cell>
          <cell r="F21" t="str">
            <v>硝呋太尔制霉素阴道软胶囊</v>
          </cell>
          <cell r="G21" t="str">
            <v>0.5g：20万×6粒</v>
          </cell>
          <cell r="H21" t="str">
            <v>太阳石(唐山)药业有限公司</v>
          </cell>
          <cell r="I21" t="str">
            <v>盒</v>
          </cell>
          <cell r="J21" t="str">
            <v>两盒省10元</v>
          </cell>
        </row>
        <row r="22">
          <cell r="C22">
            <v>158603</v>
          </cell>
          <cell r="D22" t="str">
            <v>,</v>
          </cell>
          <cell r="E22" t="str">
            <v>158603,</v>
          </cell>
          <cell r="F22" t="str">
            <v>善存小佳维</v>
          </cell>
          <cell r="G22" t="str">
            <v>80粒</v>
          </cell>
          <cell r="H22" t="str">
            <v>惠氏制药</v>
          </cell>
          <cell r="I22" t="str">
            <v>盒</v>
          </cell>
          <cell r="J22" t="str">
            <v>第二件半价</v>
          </cell>
        </row>
        <row r="23">
          <cell r="C23">
            <v>67665</v>
          </cell>
          <cell r="D23" t="str">
            <v>,</v>
          </cell>
          <cell r="E23" t="str">
            <v>67665,</v>
          </cell>
          <cell r="F23" t="str">
            <v>维生素C泡腾片</v>
          </cell>
          <cell r="G23" t="str">
            <v>1gx15片（鲜橙口味）</v>
          </cell>
          <cell r="H23" t="str">
            <v>联邦制药厂有限公司</v>
          </cell>
          <cell r="I23" t="str">
            <v>盒</v>
          </cell>
          <cell r="J23" t="str">
            <v>第二件半价</v>
          </cell>
        </row>
        <row r="24">
          <cell r="C24">
            <v>184102</v>
          </cell>
          <cell r="D24" t="str">
            <v>,</v>
          </cell>
          <cell r="E24" t="str">
            <v>184102,</v>
          </cell>
          <cell r="F24" t="str">
            <v>维生素C泡腾片</v>
          </cell>
          <cell r="G24" t="str">
            <v>1gx15片(黑加仑子口味)</v>
          </cell>
          <cell r="H24" t="str">
            <v>联邦制药厂有限公司</v>
          </cell>
          <cell r="I24" t="str">
            <v>盒</v>
          </cell>
          <cell r="J24" t="str">
            <v>第二件半价</v>
          </cell>
        </row>
        <row r="25">
          <cell r="C25">
            <v>40886</v>
          </cell>
          <cell r="D25" t="str">
            <v>,</v>
          </cell>
          <cell r="E25" t="str">
            <v>40886,</v>
          </cell>
          <cell r="F25" t="str">
            <v>维生素E软胶囊</v>
          </cell>
          <cell r="G25" t="str">
            <v>100mgx60粒(天然型)</v>
          </cell>
          <cell r="H25" t="str">
            <v>青岛双鲸药业股份有限公司</v>
          </cell>
          <cell r="I25" t="str">
            <v>盒</v>
          </cell>
          <cell r="J25" t="str">
            <v>第二件6折</v>
          </cell>
        </row>
        <row r="26">
          <cell r="C26">
            <v>183439</v>
          </cell>
          <cell r="D26" t="str">
            <v>,</v>
          </cell>
          <cell r="E26" t="str">
            <v>183439,</v>
          </cell>
          <cell r="F26" t="str">
            <v>维生素D滴剂</v>
          </cell>
          <cell r="G26" t="str">
            <v>400单位x60粒</v>
          </cell>
          <cell r="H26" t="str">
            <v>青岛双鲸药业股份有限公司</v>
          </cell>
          <cell r="I26" t="str">
            <v>盒</v>
          </cell>
          <cell r="J26" t="str">
            <v>买3得加0.1元换购1盒</v>
          </cell>
        </row>
        <row r="27">
          <cell r="C27">
            <v>31440</v>
          </cell>
          <cell r="D27" t="str">
            <v>,</v>
          </cell>
          <cell r="E27" t="str">
            <v>31440,</v>
          </cell>
          <cell r="F27" t="str">
            <v>通脉颗粒</v>
          </cell>
          <cell r="G27" t="str">
            <v>10gx10袋</v>
          </cell>
          <cell r="H27" t="str">
            <v>太极集团重庆中药二厂</v>
          </cell>
          <cell r="I27" t="str">
            <v>盒</v>
          </cell>
          <cell r="J27" t="str">
            <v>买六盒省32元</v>
          </cell>
        </row>
        <row r="28">
          <cell r="C28">
            <v>84174</v>
          </cell>
          <cell r="D28" t="str">
            <v>,</v>
          </cell>
          <cell r="E28" t="str">
            <v>84174,</v>
          </cell>
          <cell r="F28" t="str">
            <v>六味地黄丸</v>
          </cell>
          <cell r="G28" t="str">
            <v>126丸/瓶(浓缩丸)</v>
          </cell>
          <cell r="H28" t="str">
            <v>太极集团重庆中药二厂</v>
          </cell>
          <cell r="I28" t="str">
            <v>盒</v>
          </cell>
          <cell r="J28" t="str">
            <v>买5盒加0.1元换购1盒</v>
          </cell>
        </row>
        <row r="29">
          <cell r="C29">
            <v>202112</v>
          </cell>
          <cell r="D29" t="str">
            <v>,</v>
          </cell>
          <cell r="E29" t="str">
            <v>202112,</v>
          </cell>
          <cell r="F29" t="str">
            <v>柠檬（冻干）</v>
          </cell>
          <cell r="G29" t="str">
            <v>2片x9袋</v>
          </cell>
          <cell r="H29" t="str">
            <v>四川活态药业有限公司</v>
          </cell>
          <cell r="I29" t="str">
            <v>盒</v>
          </cell>
          <cell r="J29" t="str">
            <v>2盒35元，3盒49.8元</v>
          </cell>
        </row>
        <row r="30">
          <cell r="C30">
            <v>133360</v>
          </cell>
          <cell r="D30" t="str">
            <v>,</v>
          </cell>
          <cell r="E30" t="str">
            <v>133360,</v>
          </cell>
          <cell r="F30" t="str">
            <v>丹参口服液</v>
          </cell>
          <cell r="G30" t="str">
            <v>10mlx10支</v>
          </cell>
          <cell r="H30" t="str">
            <v>太极集团重庆涪陵制药厂有限公司</v>
          </cell>
          <cell r="I30" t="str">
            <v>盒</v>
          </cell>
          <cell r="J30" t="str">
            <v>买5盒加0.1元换购1盒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abSelected="1" workbookViewId="0">
      <selection activeCell="N3" sqref="N3:N6"/>
    </sheetView>
  </sheetViews>
  <sheetFormatPr defaultColWidth="9" defaultRowHeight="26" customHeight="1"/>
  <cols>
    <col min="1" max="1" width="6.125" style="1" customWidth="1"/>
    <col min="2" max="2" width="12.25" style="2" customWidth="1"/>
    <col min="3" max="3" width="9" style="3" customWidth="1"/>
    <col min="4" max="5" width="9" style="3" hidden="1" customWidth="1"/>
    <col min="6" max="6" width="24" style="4" customWidth="1"/>
    <col min="7" max="7" width="16.75" style="3" customWidth="1"/>
    <col min="8" max="8" width="18.875" style="4" customWidth="1"/>
    <col min="9" max="11" width="6.25" style="4" hidden="1" customWidth="1"/>
    <col min="12" max="12" width="33.625" style="4" customWidth="1"/>
    <col min="13" max="17" width="6.5" style="1" customWidth="1"/>
    <col min="18" max="18" width="18.125" style="3" customWidth="1"/>
    <col min="19" max="16374" width="9" style="3"/>
  </cols>
  <sheetData>
    <row r="1" s="52" customFormat="1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1</v>
      </c>
      <c r="N1" s="5"/>
      <c r="O1" s="5" t="s">
        <v>2</v>
      </c>
      <c r="P1" s="5"/>
      <c r="Q1" s="5"/>
      <c r="R1" s="5" t="s">
        <v>3</v>
      </c>
      <c r="S1" s="5" t="s">
        <v>4</v>
      </c>
      <c r="T1" s="54" t="s">
        <v>5</v>
      </c>
    </row>
    <row r="2" s="53" customFormat="1" ht="27" customHeight="1" spans="1:20">
      <c r="A2" s="6" t="s">
        <v>6</v>
      </c>
      <c r="B2" s="6" t="s">
        <v>6</v>
      </c>
      <c r="C2" s="6" t="s">
        <v>7</v>
      </c>
      <c r="D2" s="6"/>
      <c r="E2" s="6"/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15</v>
      </c>
      <c r="P2" s="6" t="s">
        <v>16</v>
      </c>
      <c r="Q2" s="6" t="s">
        <v>17</v>
      </c>
      <c r="R2" s="6" t="s">
        <v>18</v>
      </c>
      <c r="S2" s="5"/>
      <c r="T2" s="54"/>
    </row>
    <row r="3" s="3" customFormat="1" ht="27" customHeight="1" spans="1:20">
      <c r="A3" s="7">
        <v>1</v>
      </c>
      <c r="B3" s="7" t="s">
        <v>19</v>
      </c>
      <c r="C3" s="7">
        <v>148408</v>
      </c>
      <c r="D3" s="7" t="s">
        <v>20</v>
      </c>
      <c r="E3" s="7" t="str">
        <f t="shared" ref="E3:E10" si="0">C3&amp;D3</f>
        <v>148408,</v>
      </c>
      <c r="F3" s="7" t="s">
        <v>21</v>
      </c>
      <c r="G3" s="7" t="s">
        <v>22</v>
      </c>
      <c r="H3" s="7" t="s">
        <v>23</v>
      </c>
      <c r="I3" s="7">
        <v>5.43</v>
      </c>
      <c r="J3" s="7">
        <v>28.5</v>
      </c>
      <c r="K3" s="14">
        <f t="shared" ref="K3:K10" si="1">(J3-I3)/J3</f>
        <v>0.809473684210526</v>
      </c>
      <c r="L3" s="7" t="str">
        <f>VLOOKUP(C:C,[1]一句话卖点!$C:$J,8,0)</f>
        <v>两盒7.9折</v>
      </c>
      <c r="M3" s="10">
        <v>7368</v>
      </c>
      <c r="N3" s="10">
        <v>8490</v>
      </c>
      <c r="O3" s="18">
        <v>0.08</v>
      </c>
      <c r="P3" s="18">
        <v>0.1</v>
      </c>
      <c r="Q3" s="18">
        <v>0.06</v>
      </c>
      <c r="R3" s="10" t="s">
        <v>24</v>
      </c>
      <c r="S3" s="7" t="s">
        <v>25</v>
      </c>
      <c r="T3" s="7" t="s">
        <v>26</v>
      </c>
    </row>
    <row r="4" s="3" customFormat="1" ht="27" customHeight="1" spans="1:20">
      <c r="A4" s="7"/>
      <c r="B4" s="7"/>
      <c r="C4" s="8">
        <v>63123</v>
      </c>
      <c r="D4" s="9" t="s">
        <v>20</v>
      </c>
      <c r="E4" s="9" t="str">
        <f t="shared" si="0"/>
        <v>63123,</v>
      </c>
      <c r="F4" s="8" t="s">
        <v>27</v>
      </c>
      <c r="G4" s="9" t="s">
        <v>28</v>
      </c>
      <c r="H4" s="9" t="s">
        <v>29</v>
      </c>
      <c r="I4" s="9">
        <v>8.94</v>
      </c>
      <c r="J4" s="9">
        <v>29.8</v>
      </c>
      <c r="K4" s="15">
        <f t="shared" si="1"/>
        <v>0.7</v>
      </c>
      <c r="L4" s="9" t="s">
        <v>30</v>
      </c>
      <c r="M4" s="10"/>
      <c r="N4" s="10"/>
      <c r="O4" s="10"/>
      <c r="P4" s="10"/>
      <c r="Q4" s="10"/>
      <c r="R4" s="10"/>
      <c r="S4" s="7"/>
      <c r="T4" s="7"/>
    </row>
    <row r="5" s="3" customFormat="1" ht="27" customHeight="1" spans="1:20">
      <c r="A5" s="7"/>
      <c r="B5" s="7"/>
      <c r="C5" s="7">
        <v>1466</v>
      </c>
      <c r="D5" s="7" t="s">
        <v>20</v>
      </c>
      <c r="E5" s="7" t="str">
        <f t="shared" si="0"/>
        <v>1466,</v>
      </c>
      <c r="F5" s="7" t="s">
        <v>31</v>
      </c>
      <c r="G5" s="7" t="s">
        <v>32</v>
      </c>
      <c r="H5" s="7" t="s">
        <v>33</v>
      </c>
      <c r="I5" s="7">
        <v>7.5</v>
      </c>
      <c r="J5" s="7">
        <v>19.8</v>
      </c>
      <c r="K5" s="14">
        <f t="shared" si="1"/>
        <v>0.621212121212121</v>
      </c>
      <c r="L5" s="7" t="s">
        <v>34</v>
      </c>
      <c r="M5" s="10"/>
      <c r="N5" s="10"/>
      <c r="O5" s="10"/>
      <c r="P5" s="10"/>
      <c r="Q5" s="10"/>
      <c r="R5" s="10"/>
      <c r="S5" s="7"/>
      <c r="T5" s="7"/>
    </row>
    <row r="6" s="3" customFormat="1" ht="27" customHeight="1" spans="1:20">
      <c r="A6" s="7"/>
      <c r="B6" s="7"/>
      <c r="C6" s="9">
        <v>171872</v>
      </c>
      <c r="D6" s="9" t="s">
        <v>20</v>
      </c>
      <c r="E6" s="9" t="str">
        <f t="shared" si="0"/>
        <v>171872,</v>
      </c>
      <c r="F6" s="9" t="s">
        <v>35</v>
      </c>
      <c r="G6" s="9" t="s">
        <v>36</v>
      </c>
      <c r="H6" s="9" t="s">
        <v>37</v>
      </c>
      <c r="I6" s="9">
        <v>8.32</v>
      </c>
      <c r="J6" s="9">
        <v>26.9</v>
      </c>
      <c r="K6" s="15">
        <f t="shared" si="1"/>
        <v>0.690706319702602</v>
      </c>
      <c r="L6" s="9" t="str">
        <f>VLOOKUP(C:C,[1]一句话卖点!$C:$J,8,0)</f>
        <v>两盒7.9折</v>
      </c>
      <c r="M6" s="10"/>
      <c r="N6" s="10"/>
      <c r="O6" s="10"/>
      <c r="P6" s="10"/>
      <c r="Q6" s="10"/>
      <c r="R6" s="10"/>
      <c r="S6" s="7"/>
      <c r="T6" s="7"/>
    </row>
    <row r="7" s="3" customFormat="1" ht="27" customHeight="1" spans="1:20">
      <c r="A7" s="7">
        <v>2</v>
      </c>
      <c r="B7" s="7" t="s">
        <v>38</v>
      </c>
      <c r="C7" s="10">
        <v>141233</v>
      </c>
      <c r="D7" s="7" t="s">
        <v>20</v>
      </c>
      <c r="E7" s="7" t="str">
        <f t="shared" si="0"/>
        <v>141233,</v>
      </c>
      <c r="F7" s="10" t="s">
        <v>39</v>
      </c>
      <c r="G7" s="10" t="s">
        <v>40</v>
      </c>
      <c r="H7" s="10" t="s">
        <v>41</v>
      </c>
      <c r="I7" s="7">
        <v>22.39</v>
      </c>
      <c r="J7" s="7">
        <v>32</v>
      </c>
      <c r="K7" s="14">
        <f t="shared" si="1"/>
        <v>0.3003125</v>
      </c>
      <c r="L7" s="7" t="s">
        <v>42</v>
      </c>
      <c r="M7" s="16">
        <v>9245</v>
      </c>
      <c r="N7" s="16">
        <v>10323</v>
      </c>
      <c r="O7" s="18">
        <v>0.06</v>
      </c>
      <c r="P7" s="18">
        <v>0.08</v>
      </c>
      <c r="Q7" s="18">
        <v>0.05</v>
      </c>
      <c r="R7" s="7" t="s">
        <v>43</v>
      </c>
      <c r="S7" s="7"/>
      <c r="T7" s="7"/>
    </row>
    <row r="8" s="3" customFormat="1" ht="27" customHeight="1" spans="1:20">
      <c r="A8" s="7"/>
      <c r="B8" s="7"/>
      <c r="C8" s="8">
        <v>137775</v>
      </c>
      <c r="D8" s="9" t="s">
        <v>20</v>
      </c>
      <c r="E8" s="9" t="str">
        <f t="shared" si="0"/>
        <v>137775,</v>
      </c>
      <c r="F8" s="8" t="s">
        <v>39</v>
      </c>
      <c r="G8" s="8" t="s">
        <v>44</v>
      </c>
      <c r="H8" s="8" t="s">
        <v>41</v>
      </c>
      <c r="I8" s="9">
        <v>25.14</v>
      </c>
      <c r="J8" s="9">
        <v>36</v>
      </c>
      <c r="K8" s="15">
        <f t="shared" si="1"/>
        <v>0.301666666666667</v>
      </c>
      <c r="L8" s="9" t="s">
        <v>42</v>
      </c>
      <c r="M8" s="16"/>
      <c r="N8" s="16"/>
      <c r="O8" s="10"/>
      <c r="P8" s="10"/>
      <c r="Q8" s="10"/>
      <c r="R8" s="7"/>
      <c r="S8" s="7"/>
      <c r="T8" s="7"/>
    </row>
    <row r="9" s="3" customFormat="1" ht="27" customHeight="1" spans="1:20">
      <c r="A9" s="7"/>
      <c r="B9" s="7"/>
      <c r="C9" s="10">
        <v>139379</v>
      </c>
      <c r="D9" s="7" t="s">
        <v>20</v>
      </c>
      <c r="E9" s="7" t="str">
        <f t="shared" si="0"/>
        <v>139379,</v>
      </c>
      <c r="F9" s="10" t="s">
        <v>45</v>
      </c>
      <c r="G9" s="10" t="s">
        <v>46</v>
      </c>
      <c r="H9" s="10" t="s">
        <v>47</v>
      </c>
      <c r="I9" s="7">
        <v>8.4</v>
      </c>
      <c r="J9" s="7">
        <v>24</v>
      </c>
      <c r="K9" s="14">
        <f t="shared" si="1"/>
        <v>0.65</v>
      </c>
      <c r="L9" s="7" t="s">
        <v>42</v>
      </c>
      <c r="M9" s="16"/>
      <c r="N9" s="16"/>
      <c r="O9" s="10"/>
      <c r="P9" s="10"/>
      <c r="Q9" s="10"/>
      <c r="R9" s="7"/>
      <c r="S9" s="7"/>
      <c r="T9" s="7"/>
    </row>
    <row r="10" s="3" customFormat="1" ht="27" customHeight="1" spans="1:20">
      <c r="A10" s="7"/>
      <c r="B10" s="7"/>
      <c r="C10" s="9">
        <v>46760</v>
      </c>
      <c r="D10" s="9" t="s">
        <v>20</v>
      </c>
      <c r="E10" s="9" t="str">
        <f t="shared" si="0"/>
        <v>46760,</v>
      </c>
      <c r="F10" s="9" t="s">
        <v>48</v>
      </c>
      <c r="G10" s="9" t="s">
        <v>49</v>
      </c>
      <c r="H10" s="9" t="s">
        <v>50</v>
      </c>
      <c r="I10" s="9">
        <v>5.4</v>
      </c>
      <c r="J10" s="9">
        <v>18</v>
      </c>
      <c r="K10" s="15">
        <f t="shared" si="1"/>
        <v>0.7</v>
      </c>
      <c r="L10" s="9" t="str">
        <f>VLOOKUP(C:C,[1]一句话卖点!$C:$J,8,0)</f>
        <v>无</v>
      </c>
      <c r="M10" s="16"/>
      <c r="N10" s="16"/>
      <c r="O10" s="10"/>
      <c r="P10" s="10"/>
      <c r="Q10" s="10"/>
      <c r="R10" s="7"/>
      <c r="S10" s="7"/>
      <c r="T10" s="7"/>
    </row>
    <row r="11" s="3" customFormat="1" ht="27" customHeight="1" spans="1:20">
      <c r="A11" s="7">
        <v>3</v>
      </c>
      <c r="B11" s="7" t="s">
        <v>51</v>
      </c>
      <c r="C11" s="7">
        <v>154040</v>
      </c>
      <c r="D11" s="7" t="s">
        <v>20</v>
      </c>
      <c r="E11" s="7" t="str">
        <f t="shared" ref="E11:E39" si="2">C11&amp;D11</f>
        <v>154040,</v>
      </c>
      <c r="F11" s="7" t="s">
        <v>52</v>
      </c>
      <c r="G11" s="7" t="s">
        <v>53</v>
      </c>
      <c r="H11" s="7" t="s">
        <v>54</v>
      </c>
      <c r="I11" s="7">
        <v>10.7</v>
      </c>
      <c r="J11" s="7">
        <v>35</v>
      </c>
      <c r="K11" s="14">
        <f t="shared" ref="K11:K39" si="3">(J11-I11)/J11</f>
        <v>0.694285714285714</v>
      </c>
      <c r="L11" s="7" t="str">
        <f>VLOOKUP(C:C,[1]一句话卖点!$C:$J,8,0)</f>
        <v>两盒7.9折</v>
      </c>
      <c r="M11" s="16">
        <v>4480</v>
      </c>
      <c r="N11" s="16">
        <v>5028</v>
      </c>
      <c r="O11" s="18">
        <v>0.08</v>
      </c>
      <c r="P11" s="18">
        <v>0.1</v>
      </c>
      <c r="Q11" s="18">
        <v>0.06</v>
      </c>
      <c r="R11" s="10" t="s">
        <v>24</v>
      </c>
      <c r="S11" s="7"/>
      <c r="T11" s="7"/>
    </row>
    <row r="12" s="3" customFormat="1" ht="27" customHeight="1" spans="1:20">
      <c r="A12" s="7"/>
      <c r="B12" s="7"/>
      <c r="C12" s="11">
        <v>202157</v>
      </c>
      <c r="D12" s="11" t="s">
        <v>20</v>
      </c>
      <c r="E12" s="11" t="str">
        <f t="shared" si="2"/>
        <v>202157,</v>
      </c>
      <c r="F12" s="11" t="s">
        <v>55</v>
      </c>
      <c r="G12" s="11" t="s">
        <v>56</v>
      </c>
      <c r="H12" s="11" t="s">
        <v>57</v>
      </c>
      <c r="I12" s="11">
        <v>8.5</v>
      </c>
      <c r="J12" s="11">
        <v>28</v>
      </c>
      <c r="K12" s="17">
        <f t="shared" si="3"/>
        <v>0.696428571428571</v>
      </c>
      <c r="L12" s="9" t="s">
        <v>58</v>
      </c>
      <c r="M12" s="16"/>
      <c r="N12" s="16"/>
      <c r="O12" s="10"/>
      <c r="P12" s="10"/>
      <c r="Q12" s="10"/>
      <c r="R12" s="10"/>
      <c r="S12" s="7"/>
      <c r="T12" s="7"/>
    </row>
    <row r="13" s="3" customFormat="1" ht="27" customHeight="1" spans="1:20">
      <c r="A13" s="7"/>
      <c r="B13" s="7"/>
      <c r="C13" s="7">
        <v>40935</v>
      </c>
      <c r="D13" s="7" t="s">
        <v>20</v>
      </c>
      <c r="E13" s="7" t="str">
        <f t="shared" si="2"/>
        <v>40935,</v>
      </c>
      <c r="F13" s="7" t="s">
        <v>59</v>
      </c>
      <c r="G13" s="7" t="s">
        <v>60</v>
      </c>
      <c r="H13" s="7" t="s">
        <v>61</v>
      </c>
      <c r="I13" s="7">
        <v>12.5</v>
      </c>
      <c r="J13" s="7">
        <v>25</v>
      </c>
      <c r="K13" s="14">
        <f t="shared" si="3"/>
        <v>0.5</v>
      </c>
      <c r="L13" s="7" t="str">
        <f>VLOOKUP(C:C,[1]一句话卖点!$C:$J,8,0)</f>
        <v>两盒省5元</v>
      </c>
      <c r="M13" s="16"/>
      <c r="N13" s="16"/>
      <c r="O13" s="10"/>
      <c r="P13" s="10"/>
      <c r="Q13" s="10"/>
      <c r="R13" s="10"/>
      <c r="S13" s="7"/>
      <c r="T13" s="7"/>
    </row>
    <row r="14" s="3" customFormat="1" ht="27" customHeight="1" spans="1:20">
      <c r="A14" s="9">
        <v>4</v>
      </c>
      <c r="B14" s="9" t="s">
        <v>62</v>
      </c>
      <c r="C14" s="8">
        <v>110737</v>
      </c>
      <c r="D14" s="9" t="s">
        <v>20</v>
      </c>
      <c r="E14" s="9" t="str">
        <f t="shared" si="2"/>
        <v>110737,</v>
      </c>
      <c r="F14" s="8" t="s">
        <v>63</v>
      </c>
      <c r="G14" s="9" t="s">
        <v>64</v>
      </c>
      <c r="H14" s="8" t="s">
        <v>65</v>
      </c>
      <c r="I14" s="9">
        <v>12.7</v>
      </c>
      <c r="J14" s="9">
        <v>29.8</v>
      </c>
      <c r="K14" s="15">
        <f t="shared" si="3"/>
        <v>0.573825503355705</v>
      </c>
      <c r="L14" s="9" t="str">
        <f>VLOOKUP(C:C,[1]一句话卖点!$C:$J,8,0)</f>
        <v>第二盒半价</v>
      </c>
      <c r="M14" s="16">
        <v>9636</v>
      </c>
      <c r="N14" s="16">
        <v>10605</v>
      </c>
      <c r="O14" s="18">
        <v>0.08</v>
      </c>
      <c r="P14" s="18">
        <v>0.1</v>
      </c>
      <c r="Q14" s="18">
        <v>0.06</v>
      </c>
      <c r="R14" s="10" t="s">
        <v>24</v>
      </c>
      <c r="S14" s="7"/>
      <c r="T14" s="7"/>
    </row>
    <row r="15" s="3" customFormat="1" ht="27" customHeight="1" spans="1:20">
      <c r="A15" s="9"/>
      <c r="B15" s="9"/>
      <c r="C15" s="10">
        <v>32596</v>
      </c>
      <c r="D15" s="7" t="s">
        <v>20</v>
      </c>
      <c r="E15" s="7" t="str">
        <f t="shared" si="2"/>
        <v>32596,</v>
      </c>
      <c r="F15" s="10" t="s">
        <v>66</v>
      </c>
      <c r="G15" s="7" t="s">
        <v>67</v>
      </c>
      <c r="H15" s="7" t="s">
        <v>68</v>
      </c>
      <c r="I15" s="7">
        <v>14.9166666667</v>
      </c>
      <c r="J15" s="7">
        <v>39.8</v>
      </c>
      <c r="K15" s="14">
        <f t="shared" si="3"/>
        <v>0.625209380233668</v>
      </c>
      <c r="L15" s="7" t="s">
        <v>69</v>
      </c>
      <c r="M15" s="16"/>
      <c r="N15" s="16"/>
      <c r="O15" s="10"/>
      <c r="P15" s="10"/>
      <c r="Q15" s="10"/>
      <c r="R15" s="10"/>
      <c r="S15" s="7"/>
      <c r="T15" s="7"/>
    </row>
    <row r="16" s="3" customFormat="1" ht="27" customHeight="1" spans="1:20">
      <c r="A16" s="9"/>
      <c r="B16" s="9"/>
      <c r="C16" s="9">
        <v>161198</v>
      </c>
      <c r="D16" s="9" t="s">
        <v>20</v>
      </c>
      <c r="E16" s="9" t="str">
        <f t="shared" si="2"/>
        <v>161198,</v>
      </c>
      <c r="F16" s="9" t="s">
        <v>70</v>
      </c>
      <c r="G16" s="9" t="s">
        <v>71</v>
      </c>
      <c r="H16" s="9" t="s">
        <v>72</v>
      </c>
      <c r="I16" s="9">
        <v>13.9</v>
      </c>
      <c r="J16" s="9">
        <v>32</v>
      </c>
      <c r="K16" s="15">
        <f t="shared" si="3"/>
        <v>0.565625</v>
      </c>
      <c r="L16" s="9" t="s">
        <v>73</v>
      </c>
      <c r="M16" s="16"/>
      <c r="N16" s="16"/>
      <c r="O16" s="10"/>
      <c r="P16" s="10"/>
      <c r="Q16" s="10"/>
      <c r="R16" s="10"/>
      <c r="S16" s="7"/>
      <c r="T16" s="7"/>
    </row>
    <row r="17" s="3" customFormat="1" ht="27" customHeight="1" spans="1:20">
      <c r="A17" s="9"/>
      <c r="B17" s="9"/>
      <c r="C17" s="7">
        <v>144423</v>
      </c>
      <c r="D17" s="7" t="s">
        <v>20</v>
      </c>
      <c r="E17" s="7" t="str">
        <f t="shared" si="2"/>
        <v>144423,</v>
      </c>
      <c r="F17" s="7" t="s">
        <v>74</v>
      </c>
      <c r="G17" s="7" t="s">
        <v>75</v>
      </c>
      <c r="H17" s="7" t="s">
        <v>72</v>
      </c>
      <c r="I17" s="7">
        <v>8.5</v>
      </c>
      <c r="J17" s="7">
        <v>18</v>
      </c>
      <c r="K17" s="14">
        <f t="shared" si="3"/>
        <v>0.527777777777778</v>
      </c>
      <c r="L17" s="7" t="str">
        <f>VLOOKUP(C:C,[1]一句话卖点!$C:$J,8,0)</f>
        <v>第二盒省5元</v>
      </c>
      <c r="M17" s="16"/>
      <c r="N17" s="16"/>
      <c r="O17" s="10"/>
      <c r="P17" s="10"/>
      <c r="Q17" s="10"/>
      <c r="R17" s="10"/>
      <c r="S17" s="7"/>
      <c r="T17" s="7"/>
    </row>
    <row r="18" s="3" customFormat="1" ht="27" customHeight="1" spans="1:20">
      <c r="A18" s="9"/>
      <c r="B18" s="9"/>
      <c r="C18" s="8">
        <v>58522</v>
      </c>
      <c r="D18" s="9" t="s">
        <v>20</v>
      </c>
      <c r="E18" s="9" t="str">
        <f t="shared" si="2"/>
        <v>58522,</v>
      </c>
      <c r="F18" s="8" t="s">
        <v>76</v>
      </c>
      <c r="G18" s="8" t="s">
        <v>77</v>
      </c>
      <c r="H18" s="8" t="s">
        <v>33</v>
      </c>
      <c r="I18" s="9">
        <v>11.812</v>
      </c>
      <c r="J18" s="9">
        <v>35</v>
      </c>
      <c r="K18" s="15">
        <f t="shared" si="3"/>
        <v>0.662514285714286</v>
      </c>
      <c r="L18" s="9" t="str">
        <f>VLOOKUP(C:C,[1]一句话卖点!$C:$J,8,0)</f>
        <v>买3得加0.1元换购1盒</v>
      </c>
      <c r="M18" s="16"/>
      <c r="N18" s="16"/>
      <c r="O18" s="10"/>
      <c r="P18" s="10"/>
      <c r="Q18" s="10"/>
      <c r="R18" s="10"/>
      <c r="S18" s="7"/>
      <c r="T18" s="7"/>
    </row>
    <row r="19" s="3" customFormat="1" ht="27" customHeight="1" spans="1:20">
      <c r="A19" s="7">
        <v>5</v>
      </c>
      <c r="B19" s="7" t="s">
        <v>78</v>
      </c>
      <c r="C19" s="10">
        <v>184082</v>
      </c>
      <c r="D19" s="7" t="s">
        <v>20</v>
      </c>
      <c r="E19" s="7" t="str">
        <f t="shared" si="2"/>
        <v>184082,</v>
      </c>
      <c r="F19" s="10" t="s">
        <v>79</v>
      </c>
      <c r="G19" s="7" t="s">
        <v>80</v>
      </c>
      <c r="H19" s="7" t="s">
        <v>81</v>
      </c>
      <c r="I19" s="7">
        <v>19.08</v>
      </c>
      <c r="J19" s="7">
        <v>59</v>
      </c>
      <c r="K19" s="14">
        <f t="shared" si="3"/>
        <v>0.676610169491525</v>
      </c>
      <c r="L19" s="7" t="s">
        <v>24</v>
      </c>
      <c r="M19" s="16">
        <v>2675</v>
      </c>
      <c r="N19" s="16">
        <v>3499</v>
      </c>
      <c r="O19" s="18">
        <v>0.08</v>
      </c>
      <c r="P19" s="18">
        <v>0.1</v>
      </c>
      <c r="Q19" s="18">
        <v>0.06</v>
      </c>
      <c r="R19" s="10" t="s">
        <v>43</v>
      </c>
      <c r="S19" s="7"/>
      <c r="T19" s="7"/>
    </row>
    <row r="20" s="3" customFormat="1" ht="27" customHeight="1" spans="1:20">
      <c r="A20" s="7"/>
      <c r="B20" s="7"/>
      <c r="C20" s="8">
        <v>48233</v>
      </c>
      <c r="D20" s="9" t="s">
        <v>20</v>
      </c>
      <c r="E20" s="9" t="str">
        <f t="shared" si="2"/>
        <v>48233,</v>
      </c>
      <c r="F20" s="8" t="s">
        <v>79</v>
      </c>
      <c r="G20" s="9" t="s">
        <v>82</v>
      </c>
      <c r="H20" s="9" t="s">
        <v>81</v>
      </c>
      <c r="I20" s="9">
        <v>11.14</v>
      </c>
      <c r="J20" s="9">
        <v>29.8</v>
      </c>
      <c r="K20" s="15">
        <f t="shared" si="3"/>
        <v>0.626174496644295</v>
      </c>
      <c r="L20" s="9" t="s">
        <v>24</v>
      </c>
      <c r="M20" s="16"/>
      <c r="N20" s="16"/>
      <c r="O20" s="10"/>
      <c r="P20" s="10"/>
      <c r="Q20" s="10"/>
      <c r="R20" s="10"/>
      <c r="S20" s="7"/>
      <c r="T20" s="7"/>
    </row>
    <row r="21" s="3" customFormat="1" ht="45" customHeight="1" spans="1:20">
      <c r="A21" s="7"/>
      <c r="B21" s="7"/>
      <c r="C21" s="10">
        <v>181045</v>
      </c>
      <c r="D21" s="7" t="s">
        <v>20</v>
      </c>
      <c r="E21" s="7" t="str">
        <f t="shared" si="2"/>
        <v>181045,</v>
      </c>
      <c r="F21" s="7" t="s">
        <v>83</v>
      </c>
      <c r="G21" s="7" t="s">
        <v>84</v>
      </c>
      <c r="H21" s="7" t="s">
        <v>85</v>
      </c>
      <c r="I21" s="7">
        <v>11.46</v>
      </c>
      <c r="J21" s="7">
        <v>27</v>
      </c>
      <c r="K21" s="14">
        <f t="shared" si="3"/>
        <v>0.575555555555555</v>
      </c>
      <c r="L21" s="7" t="s">
        <v>86</v>
      </c>
      <c r="M21" s="16"/>
      <c r="N21" s="16"/>
      <c r="O21" s="10"/>
      <c r="P21" s="10"/>
      <c r="Q21" s="10"/>
      <c r="R21" s="10"/>
      <c r="S21" s="7"/>
      <c r="T21" s="7"/>
    </row>
    <row r="22" s="1" customFormat="1" ht="27" customHeight="1" spans="1:20">
      <c r="A22" s="7"/>
      <c r="B22" s="7"/>
      <c r="C22" s="8">
        <v>165881</v>
      </c>
      <c r="D22" s="9" t="s">
        <v>20</v>
      </c>
      <c r="E22" s="9" t="str">
        <f t="shared" si="2"/>
        <v>165881,</v>
      </c>
      <c r="F22" s="8" t="s">
        <v>87</v>
      </c>
      <c r="G22" s="8" t="s">
        <v>88</v>
      </c>
      <c r="H22" s="8" t="s">
        <v>89</v>
      </c>
      <c r="I22" s="9">
        <v>19.9</v>
      </c>
      <c r="J22" s="9">
        <v>32.8</v>
      </c>
      <c r="K22" s="15">
        <f t="shared" si="3"/>
        <v>0.393292682926829</v>
      </c>
      <c r="L22" s="9" t="str">
        <f>VLOOKUP(C:C,[1]一句话卖点!$C:$J,8,0)</f>
        <v>无</v>
      </c>
      <c r="M22" s="16"/>
      <c r="N22" s="16"/>
      <c r="O22" s="10"/>
      <c r="P22" s="10"/>
      <c r="Q22" s="10"/>
      <c r="R22" s="10"/>
      <c r="S22" s="7"/>
      <c r="T22" s="7"/>
    </row>
    <row r="23" s="3" customFormat="1" ht="27" customHeight="1" spans="1:20">
      <c r="A23" s="10">
        <v>6</v>
      </c>
      <c r="B23" s="7" t="s">
        <v>90</v>
      </c>
      <c r="C23" s="10">
        <v>158603</v>
      </c>
      <c r="D23" s="7" t="s">
        <v>20</v>
      </c>
      <c r="E23" s="7" t="str">
        <f t="shared" si="2"/>
        <v>158603,</v>
      </c>
      <c r="F23" s="10" t="s">
        <v>91</v>
      </c>
      <c r="G23" s="10" t="s">
        <v>92</v>
      </c>
      <c r="H23" s="10" t="s">
        <v>93</v>
      </c>
      <c r="I23" s="7">
        <v>56</v>
      </c>
      <c r="J23" s="7">
        <v>140</v>
      </c>
      <c r="K23" s="14">
        <f t="shared" si="3"/>
        <v>0.6</v>
      </c>
      <c r="L23" s="7" t="str">
        <f>VLOOKUP(C:C,[1]一句话卖点!$C:$J,8,0)</f>
        <v>第二件半价</v>
      </c>
      <c r="M23" s="16">
        <v>13733</v>
      </c>
      <c r="N23" s="16">
        <v>15824</v>
      </c>
      <c r="O23" s="18">
        <v>0.08</v>
      </c>
      <c r="P23" s="18">
        <v>0.1</v>
      </c>
      <c r="Q23" s="18">
        <v>0.06</v>
      </c>
      <c r="R23" s="10" t="s">
        <v>43</v>
      </c>
      <c r="S23" s="7"/>
      <c r="T23" s="7"/>
    </row>
    <row r="24" s="3" customFormat="1" ht="27" customHeight="1" spans="1:20">
      <c r="A24" s="10"/>
      <c r="B24" s="7"/>
      <c r="C24" s="8">
        <v>174232</v>
      </c>
      <c r="D24" s="9" t="s">
        <v>20</v>
      </c>
      <c r="E24" s="9" t="str">
        <f t="shared" si="2"/>
        <v>174232,</v>
      </c>
      <c r="F24" s="9" t="s">
        <v>94</v>
      </c>
      <c r="G24" s="9" t="s">
        <v>95</v>
      </c>
      <c r="H24" s="9" t="s">
        <v>96</v>
      </c>
      <c r="I24" s="9">
        <v>69</v>
      </c>
      <c r="J24" s="9">
        <v>138</v>
      </c>
      <c r="K24" s="15">
        <f t="shared" si="3"/>
        <v>0.5</v>
      </c>
      <c r="L24" s="9" t="s">
        <v>97</v>
      </c>
      <c r="M24" s="16"/>
      <c r="N24" s="16"/>
      <c r="O24" s="10"/>
      <c r="P24" s="10"/>
      <c r="Q24" s="10"/>
      <c r="R24" s="10"/>
      <c r="S24" s="7"/>
      <c r="T24" s="7"/>
    </row>
    <row r="25" s="3" customFormat="1" ht="45" customHeight="1" spans="1:20">
      <c r="A25" s="10"/>
      <c r="B25" s="7"/>
      <c r="C25" s="10">
        <v>181356</v>
      </c>
      <c r="D25" s="7" t="s">
        <v>20</v>
      </c>
      <c r="E25" s="7" t="str">
        <f t="shared" si="2"/>
        <v>181356,</v>
      </c>
      <c r="F25" s="10" t="s">
        <v>98</v>
      </c>
      <c r="G25" s="7" t="s">
        <v>99</v>
      </c>
      <c r="H25" s="7" t="s">
        <v>100</v>
      </c>
      <c r="I25" s="7">
        <v>44.5</v>
      </c>
      <c r="J25" s="7">
        <v>78</v>
      </c>
      <c r="K25" s="14">
        <f t="shared" si="3"/>
        <v>0.429487179487179</v>
      </c>
      <c r="L25" s="7" t="s">
        <v>101</v>
      </c>
      <c r="M25" s="16"/>
      <c r="N25" s="16"/>
      <c r="O25" s="10"/>
      <c r="P25" s="10"/>
      <c r="Q25" s="10"/>
      <c r="R25" s="10"/>
      <c r="S25" s="7"/>
      <c r="T25" s="7"/>
    </row>
    <row r="26" s="3" customFormat="1" ht="27" customHeight="1" spans="1:20">
      <c r="A26" s="10"/>
      <c r="B26" s="7"/>
      <c r="C26" s="8">
        <v>67665</v>
      </c>
      <c r="D26" s="9" t="s">
        <v>20</v>
      </c>
      <c r="E26" s="9" t="str">
        <f t="shared" si="2"/>
        <v>67665,</v>
      </c>
      <c r="F26" s="8" t="s">
        <v>102</v>
      </c>
      <c r="G26" s="8" t="s">
        <v>103</v>
      </c>
      <c r="H26" s="8" t="s">
        <v>104</v>
      </c>
      <c r="I26" s="9">
        <v>15.92</v>
      </c>
      <c r="J26" s="9">
        <v>39.8</v>
      </c>
      <c r="K26" s="15">
        <f t="shared" si="3"/>
        <v>0.6</v>
      </c>
      <c r="L26" s="9" t="s">
        <v>105</v>
      </c>
      <c r="M26" s="16"/>
      <c r="N26" s="16"/>
      <c r="O26" s="10"/>
      <c r="P26" s="10"/>
      <c r="Q26" s="10"/>
      <c r="R26" s="10"/>
      <c r="S26" s="7"/>
      <c r="T26" s="7"/>
    </row>
    <row r="27" s="3" customFormat="1" ht="53" customHeight="1" spans="1:20">
      <c r="A27" s="10"/>
      <c r="B27" s="7"/>
      <c r="C27" s="10">
        <v>169668</v>
      </c>
      <c r="D27" s="7" t="s">
        <v>20</v>
      </c>
      <c r="E27" s="7" t="str">
        <f t="shared" si="2"/>
        <v>169668,</v>
      </c>
      <c r="F27" s="10" t="s">
        <v>106</v>
      </c>
      <c r="G27" s="7" t="s">
        <v>107</v>
      </c>
      <c r="H27" s="7" t="s">
        <v>108</v>
      </c>
      <c r="I27" s="7">
        <v>34.8</v>
      </c>
      <c r="J27" s="7">
        <v>87</v>
      </c>
      <c r="K27" s="14">
        <f t="shared" si="3"/>
        <v>0.6</v>
      </c>
      <c r="L27" s="7" t="s">
        <v>109</v>
      </c>
      <c r="M27" s="16"/>
      <c r="N27" s="16"/>
      <c r="O27" s="10"/>
      <c r="P27" s="10"/>
      <c r="Q27" s="10"/>
      <c r="R27" s="10"/>
      <c r="S27" s="7"/>
      <c r="T27" s="7"/>
    </row>
    <row r="28" s="3" customFormat="1" ht="27" customHeight="1" spans="1:20">
      <c r="A28" s="10"/>
      <c r="B28" s="7"/>
      <c r="C28" s="8">
        <v>184102</v>
      </c>
      <c r="D28" s="9" t="s">
        <v>20</v>
      </c>
      <c r="E28" s="9" t="str">
        <f t="shared" si="2"/>
        <v>184102,</v>
      </c>
      <c r="F28" s="8" t="s">
        <v>102</v>
      </c>
      <c r="G28" s="8" t="s">
        <v>110</v>
      </c>
      <c r="H28" s="8" t="s">
        <v>104</v>
      </c>
      <c r="I28" s="9">
        <v>17.65</v>
      </c>
      <c r="J28" s="9">
        <v>43.8</v>
      </c>
      <c r="K28" s="15">
        <f t="shared" si="3"/>
        <v>0.59703196347032</v>
      </c>
      <c r="L28" s="9" t="s">
        <v>105</v>
      </c>
      <c r="M28" s="16"/>
      <c r="N28" s="16"/>
      <c r="O28" s="10"/>
      <c r="P28" s="10"/>
      <c r="Q28" s="10"/>
      <c r="R28" s="10"/>
      <c r="S28" s="7"/>
      <c r="T28" s="7"/>
    </row>
    <row r="29" s="3" customFormat="1" ht="27" customHeight="1" spans="1:20">
      <c r="A29" s="10"/>
      <c r="B29" s="7"/>
      <c r="C29" s="7">
        <v>40886</v>
      </c>
      <c r="D29" s="7" t="s">
        <v>20</v>
      </c>
      <c r="E29" s="7" t="str">
        <f t="shared" si="2"/>
        <v>40886,</v>
      </c>
      <c r="F29" s="7" t="s">
        <v>111</v>
      </c>
      <c r="G29" s="7" t="s">
        <v>112</v>
      </c>
      <c r="H29" s="7" t="s">
        <v>113</v>
      </c>
      <c r="I29" s="7">
        <v>44.5</v>
      </c>
      <c r="J29" s="7">
        <v>78</v>
      </c>
      <c r="K29" s="14">
        <f t="shared" si="3"/>
        <v>0.429487179487179</v>
      </c>
      <c r="L29" s="7" t="str">
        <f>VLOOKUP(C:C,[1]一句话卖点!$C:$J,8,0)</f>
        <v>第二件6折</v>
      </c>
      <c r="M29" s="16"/>
      <c r="N29" s="16"/>
      <c r="O29" s="10"/>
      <c r="P29" s="10"/>
      <c r="Q29" s="10"/>
      <c r="R29" s="10"/>
      <c r="S29" s="7"/>
      <c r="T29" s="7"/>
    </row>
    <row r="30" s="3" customFormat="1" ht="27" customHeight="1" spans="1:20">
      <c r="A30" s="10"/>
      <c r="B30" s="7"/>
      <c r="C30" s="9">
        <v>183439</v>
      </c>
      <c r="D30" s="9" t="s">
        <v>20</v>
      </c>
      <c r="E30" s="9" t="str">
        <f t="shared" si="2"/>
        <v>183439,</v>
      </c>
      <c r="F30" s="9" t="s">
        <v>114</v>
      </c>
      <c r="G30" s="9" t="s">
        <v>115</v>
      </c>
      <c r="H30" s="9" t="s">
        <v>113</v>
      </c>
      <c r="I30" s="9">
        <v>56</v>
      </c>
      <c r="J30" s="9">
        <v>112</v>
      </c>
      <c r="K30" s="15">
        <f t="shared" si="3"/>
        <v>0.5</v>
      </c>
      <c r="L30" s="9" t="str">
        <f>VLOOKUP(C:C,[1]一句话卖点!$C:$J,8,0)</f>
        <v>买3得加0.1元换购1盒</v>
      </c>
      <c r="M30" s="16"/>
      <c r="N30" s="16"/>
      <c r="O30" s="10"/>
      <c r="P30" s="10"/>
      <c r="Q30" s="10"/>
      <c r="R30" s="10"/>
      <c r="S30" s="7"/>
      <c r="T30" s="7"/>
    </row>
    <row r="31" s="3" customFormat="1" ht="27" customHeight="1" spans="1:20">
      <c r="A31" s="7">
        <v>7</v>
      </c>
      <c r="B31" s="7" t="s">
        <v>116</v>
      </c>
      <c r="C31" s="7">
        <v>31440</v>
      </c>
      <c r="D31" s="7" t="s">
        <v>20</v>
      </c>
      <c r="E31" s="7" t="str">
        <f t="shared" si="2"/>
        <v>31440,</v>
      </c>
      <c r="F31" s="7" t="s">
        <v>117</v>
      </c>
      <c r="G31" s="7" t="s">
        <v>118</v>
      </c>
      <c r="H31" s="7" t="s">
        <v>47</v>
      </c>
      <c r="I31" s="7">
        <v>15.2</v>
      </c>
      <c r="J31" s="7">
        <v>38</v>
      </c>
      <c r="K31" s="14">
        <f t="shared" si="3"/>
        <v>0.6</v>
      </c>
      <c r="L31" s="7" t="str">
        <f>VLOOKUP(C:C,[1]一句话卖点!$C:$J,8,0)</f>
        <v>买六盒省32元</v>
      </c>
      <c r="M31" s="16">
        <v>2812</v>
      </c>
      <c r="N31" s="16">
        <v>3663</v>
      </c>
      <c r="O31" s="18">
        <v>0.08</v>
      </c>
      <c r="P31" s="18">
        <v>0.1</v>
      </c>
      <c r="Q31" s="18">
        <v>0.06</v>
      </c>
      <c r="R31" s="10" t="s">
        <v>24</v>
      </c>
      <c r="S31" s="7"/>
      <c r="T31" s="7"/>
    </row>
    <row r="32" s="3" customFormat="1" ht="27" customHeight="1" spans="1:20">
      <c r="A32" s="7"/>
      <c r="B32" s="7"/>
      <c r="C32" s="9">
        <v>84174</v>
      </c>
      <c r="D32" s="9" t="s">
        <v>20</v>
      </c>
      <c r="E32" s="9" t="str">
        <f t="shared" si="2"/>
        <v>84174,</v>
      </c>
      <c r="F32" s="9" t="s">
        <v>119</v>
      </c>
      <c r="G32" s="9" t="s">
        <v>120</v>
      </c>
      <c r="H32" s="9" t="s">
        <v>47</v>
      </c>
      <c r="I32" s="9">
        <v>12.25</v>
      </c>
      <c r="J32" s="9">
        <v>35</v>
      </c>
      <c r="K32" s="15">
        <f t="shared" si="3"/>
        <v>0.65</v>
      </c>
      <c r="L32" s="9" t="str">
        <f>VLOOKUP(C:C,[1]一句话卖点!$C:$J,8,0)</f>
        <v>买5盒加0.1元换购1盒</v>
      </c>
      <c r="M32" s="16"/>
      <c r="N32" s="16"/>
      <c r="O32" s="10"/>
      <c r="P32" s="10"/>
      <c r="Q32" s="10"/>
      <c r="R32" s="10"/>
      <c r="S32" s="7"/>
      <c r="T32" s="7"/>
    </row>
    <row r="33" s="3" customFormat="1" ht="27" customHeight="1" spans="1:20">
      <c r="A33" s="7">
        <v>8</v>
      </c>
      <c r="B33" s="10" t="s">
        <v>121</v>
      </c>
      <c r="C33" s="10">
        <v>202112</v>
      </c>
      <c r="D33" s="7" t="s">
        <v>20</v>
      </c>
      <c r="E33" s="7" t="str">
        <f t="shared" si="2"/>
        <v>202112,</v>
      </c>
      <c r="F33" s="10" t="s">
        <v>122</v>
      </c>
      <c r="G33" s="10" t="s">
        <v>123</v>
      </c>
      <c r="H33" s="10" t="s">
        <v>124</v>
      </c>
      <c r="I33" s="7">
        <v>7</v>
      </c>
      <c r="J33" s="7">
        <v>18</v>
      </c>
      <c r="K33" s="14">
        <f t="shared" si="3"/>
        <v>0.611111111111111</v>
      </c>
      <c r="L33" s="7" t="s">
        <v>125</v>
      </c>
      <c r="M33" s="16">
        <v>2420</v>
      </c>
      <c r="N33" s="16">
        <v>2899</v>
      </c>
      <c r="O33" s="18">
        <v>0.08</v>
      </c>
      <c r="P33" s="18">
        <v>0.1</v>
      </c>
      <c r="Q33" s="18">
        <v>0.06</v>
      </c>
      <c r="R33" s="10" t="s">
        <v>24</v>
      </c>
      <c r="S33" s="7"/>
      <c r="T33" s="7"/>
    </row>
    <row r="34" ht="27" customHeight="1" spans="1:20">
      <c r="A34" s="7"/>
      <c r="B34" s="10"/>
      <c r="C34" s="8">
        <v>169111</v>
      </c>
      <c r="D34" s="9" t="s">
        <v>20</v>
      </c>
      <c r="E34" s="9" t="str">
        <f t="shared" si="2"/>
        <v>169111,</v>
      </c>
      <c r="F34" s="8" t="s">
        <v>126</v>
      </c>
      <c r="G34" s="9" t="s">
        <v>127</v>
      </c>
      <c r="H34" s="9" t="s">
        <v>128</v>
      </c>
      <c r="I34" s="9">
        <v>14.5</v>
      </c>
      <c r="J34" s="9">
        <v>35.5</v>
      </c>
      <c r="K34" s="15">
        <f t="shared" si="3"/>
        <v>0.591549295774648</v>
      </c>
      <c r="L34" s="9" t="s">
        <v>24</v>
      </c>
      <c r="M34" s="16"/>
      <c r="N34" s="16"/>
      <c r="O34" s="10"/>
      <c r="P34" s="10"/>
      <c r="Q34" s="10"/>
      <c r="R34" s="10"/>
      <c r="S34" s="7"/>
      <c r="T34" s="7"/>
    </row>
    <row r="35" ht="27" customHeight="1" spans="1:20">
      <c r="A35" s="7"/>
      <c r="B35" s="10"/>
      <c r="C35" s="10">
        <v>165958</v>
      </c>
      <c r="D35" s="7" t="s">
        <v>20</v>
      </c>
      <c r="E35" s="7" t="str">
        <f t="shared" si="2"/>
        <v>165958,</v>
      </c>
      <c r="F35" s="10" t="s">
        <v>129</v>
      </c>
      <c r="G35" s="7" t="s">
        <v>127</v>
      </c>
      <c r="H35" s="7" t="s">
        <v>128</v>
      </c>
      <c r="I35" s="7">
        <v>17.9</v>
      </c>
      <c r="J35" s="7">
        <v>39.8</v>
      </c>
      <c r="K35" s="14">
        <f t="shared" si="3"/>
        <v>0.550251256281407</v>
      </c>
      <c r="L35" s="7" t="s">
        <v>24</v>
      </c>
      <c r="M35" s="16"/>
      <c r="N35" s="16"/>
      <c r="O35" s="10"/>
      <c r="P35" s="10"/>
      <c r="Q35" s="10"/>
      <c r="R35" s="10"/>
      <c r="S35" s="7"/>
      <c r="T35" s="7"/>
    </row>
    <row r="36" ht="27" customHeight="1" spans="1:20">
      <c r="A36" s="7"/>
      <c r="B36" s="10"/>
      <c r="C36" s="8">
        <v>131813</v>
      </c>
      <c r="D36" s="9" t="s">
        <v>20</v>
      </c>
      <c r="E36" s="9" t="str">
        <f t="shared" si="2"/>
        <v>131813,</v>
      </c>
      <c r="F36" s="8" t="s">
        <v>130</v>
      </c>
      <c r="G36" s="9" t="s">
        <v>131</v>
      </c>
      <c r="H36" s="9" t="s">
        <v>132</v>
      </c>
      <c r="I36" s="9">
        <v>25</v>
      </c>
      <c r="J36" s="9">
        <v>98</v>
      </c>
      <c r="K36" s="15">
        <f t="shared" si="3"/>
        <v>0.744897959183674</v>
      </c>
      <c r="L36" s="9" t="s">
        <v>133</v>
      </c>
      <c r="M36" s="16"/>
      <c r="N36" s="16"/>
      <c r="O36" s="10"/>
      <c r="P36" s="10"/>
      <c r="Q36" s="10"/>
      <c r="R36" s="10"/>
      <c r="S36" s="7"/>
      <c r="T36" s="7"/>
    </row>
    <row r="37" ht="27" customHeight="1" spans="1:20">
      <c r="A37" s="10">
        <v>9</v>
      </c>
      <c r="B37" s="10" t="s">
        <v>134</v>
      </c>
      <c r="C37" s="10">
        <v>201173</v>
      </c>
      <c r="D37" s="7" t="s">
        <v>20</v>
      </c>
      <c r="E37" s="7" t="str">
        <f t="shared" si="2"/>
        <v>201173,</v>
      </c>
      <c r="F37" s="10" t="s">
        <v>135</v>
      </c>
      <c r="G37" s="10" t="s">
        <v>136</v>
      </c>
      <c r="H37" s="10" t="s">
        <v>50</v>
      </c>
      <c r="I37" s="7">
        <v>12</v>
      </c>
      <c r="J37" s="7">
        <v>29.2</v>
      </c>
      <c r="K37" s="14">
        <f t="shared" si="3"/>
        <v>0.589041095890411</v>
      </c>
      <c r="L37" s="7" t="s">
        <v>137</v>
      </c>
      <c r="M37" s="16">
        <v>1209</v>
      </c>
      <c r="N37" s="16">
        <v>1491</v>
      </c>
      <c r="O37" s="18">
        <v>0.08</v>
      </c>
      <c r="P37" s="18">
        <v>0.1</v>
      </c>
      <c r="Q37" s="18">
        <v>0.06</v>
      </c>
      <c r="R37" s="10" t="s">
        <v>24</v>
      </c>
      <c r="S37" s="7"/>
      <c r="T37" s="7"/>
    </row>
    <row r="38" ht="27" customHeight="1" spans="1:20">
      <c r="A38" s="8">
        <v>10</v>
      </c>
      <c r="B38" s="8" t="s">
        <v>138</v>
      </c>
      <c r="C38" s="8">
        <v>132393</v>
      </c>
      <c r="D38" s="9" t="s">
        <v>20</v>
      </c>
      <c r="E38" s="9" t="str">
        <f t="shared" si="2"/>
        <v>132393,</v>
      </c>
      <c r="F38" s="8" t="s">
        <v>139</v>
      </c>
      <c r="G38" s="9" t="s">
        <v>140</v>
      </c>
      <c r="H38" s="9" t="s">
        <v>141</v>
      </c>
      <c r="I38" s="9">
        <v>7.02</v>
      </c>
      <c r="J38" s="9">
        <v>19.5</v>
      </c>
      <c r="K38" s="15">
        <f t="shared" si="3"/>
        <v>0.64</v>
      </c>
      <c r="L38" s="9" t="s">
        <v>42</v>
      </c>
      <c r="M38" s="16">
        <v>884</v>
      </c>
      <c r="N38" s="16">
        <v>1154</v>
      </c>
      <c r="O38" s="18">
        <v>0.08</v>
      </c>
      <c r="P38" s="18">
        <v>0.1</v>
      </c>
      <c r="Q38" s="18">
        <v>0.06</v>
      </c>
      <c r="R38" s="10" t="s">
        <v>24</v>
      </c>
      <c r="S38" s="7"/>
      <c r="T38" s="7"/>
    </row>
    <row r="39" ht="27" customHeight="1" spans="1:20">
      <c r="A39" s="10">
        <v>11</v>
      </c>
      <c r="B39" s="10" t="s">
        <v>142</v>
      </c>
      <c r="C39" s="10">
        <v>140288</v>
      </c>
      <c r="D39" s="7" t="s">
        <v>20</v>
      </c>
      <c r="E39" s="7" t="str">
        <f t="shared" si="2"/>
        <v>140288,</v>
      </c>
      <c r="F39" s="10" t="s">
        <v>143</v>
      </c>
      <c r="G39" s="7" t="s">
        <v>144</v>
      </c>
      <c r="H39" s="7" t="s">
        <v>68</v>
      </c>
      <c r="I39" s="7">
        <v>16.2</v>
      </c>
      <c r="J39" s="7">
        <v>38.5</v>
      </c>
      <c r="K39" s="14">
        <f t="shared" si="3"/>
        <v>0.579220779220779</v>
      </c>
      <c r="L39" s="7" t="s">
        <v>24</v>
      </c>
      <c r="M39" s="16">
        <v>500</v>
      </c>
      <c r="N39" s="16">
        <v>699</v>
      </c>
      <c r="O39" s="18">
        <v>0.08</v>
      </c>
      <c r="P39" s="18">
        <v>0.1</v>
      </c>
      <c r="Q39" s="18">
        <v>0.06</v>
      </c>
      <c r="R39" s="10" t="s">
        <v>43</v>
      </c>
      <c r="S39" s="7"/>
      <c r="T39" s="7"/>
    </row>
  </sheetData>
  <mergeCells count="71">
    <mergeCell ref="A1:L1"/>
    <mergeCell ref="M1:N1"/>
    <mergeCell ref="O1:Q1"/>
    <mergeCell ref="A3:A6"/>
    <mergeCell ref="A7:A10"/>
    <mergeCell ref="A11:A13"/>
    <mergeCell ref="A14:A18"/>
    <mergeCell ref="A19:A22"/>
    <mergeCell ref="A23:A30"/>
    <mergeCell ref="A31:A32"/>
    <mergeCell ref="A33:A36"/>
    <mergeCell ref="B3:B6"/>
    <mergeCell ref="B7:B10"/>
    <mergeCell ref="B11:B13"/>
    <mergeCell ref="B14:B18"/>
    <mergeCell ref="B19:B22"/>
    <mergeCell ref="B23:B30"/>
    <mergeCell ref="B31:B32"/>
    <mergeCell ref="B33:B36"/>
    <mergeCell ref="M3:M6"/>
    <mergeCell ref="M7:M10"/>
    <mergeCell ref="M11:M13"/>
    <mergeCell ref="M14:M18"/>
    <mergeCell ref="M19:M22"/>
    <mergeCell ref="M23:M30"/>
    <mergeCell ref="M31:M32"/>
    <mergeCell ref="M33:M36"/>
    <mergeCell ref="N3:N6"/>
    <mergeCell ref="N7:N10"/>
    <mergeCell ref="N11:N13"/>
    <mergeCell ref="N14:N18"/>
    <mergeCell ref="N19:N22"/>
    <mergeCell ref="N23:N30"/>
    <mergeCell ref="N31:N32"/>
    <mergeCell ref="N33:N36"/>
    <mergeCell ref="O3:O6"/>
    <mergeCell ref="O7:O10"/>
    <mergeCell ref="O11:O13"/>
    <mergeCell ref="O14:O18"/>
    <mergeCell ref="O19:O22"/>
    <mergeCell ref="O23:O30"/>
    <mergeCell ref="O31:O32"/>
    <mergeCell ref="O33:O36"/>
    <mergeCell ref="P3:P6"/>
    <mergeCell ref="P7:P10"/>
    <mergeCell ref="P11:P13"/>
    <mergeCell ref="P14:P18"/>
    <mergeCell ref="P19:P22"/>
    <mergeCell ref="P23:P30"/>
    <mergeCell ref="P31:P32"/>
    <mergeCell ref="P33:P36"/>
    <mergeCell ref="Q3:Q6"/>
    <mergeCell ref="Q7:Q10"/>
    <mergeCell ref="Q11:Q13"/>
    <mergeCell ref="Q14:Q18"/>
    <mergeCell ref="Q19:Q22"/>
    <mergeCell ref="Q23:Q30"/>
    <mergeCell ref="Q31:Q32"/>
    <mergeCell ref="Q33:Q36"/>
    <mergeCell ref="R3:R6"/>
    <mergeCell ref="R7:R10"/>
    <mergeCell ref="R11:R13"/>
    <mergeCell ref="R14:R18"/>
    <mergeCell ref="R19:R22"/>
    <mergeCell ref="R23:R30"/>
    <mergeCell ref="R31:R32"/>
    <mergeCell ref="R33:R36"/>
    <mergeCell ref="S1:S2"/>
    <mergeCell ref="S3:S39"/>
    <mergeCell ref="T1:T2"/>
    <mergeCell ref="T3:T39"/>
  </mergeCells>
  <pageMargins left="0.275" right="0.156944444444444" top="0.196527777777778" bottom="0.236111111111111" header="0.236111111111111" footer="0.156944444444444"/>
  <pageSetup paperSize="9" scale="7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1"/>
  <sheetViews>
    <sheetView workbookViewId="0">
      <pane xSplit="5" ySplit="2" topLeftCell="AE3" activePane="bottomRight" state="frozen"/>
      <selection/>
      <selection pane="topRight"/>
      <selection pane="bottomLeft"/>
      <selection pane="bottomRight" activeCell="AK3" sqref="AK3:AK131"/>
    </sheetView>
  </sheetViews>
  <sheetFormatPr defaultColWidth="9" defaultRowHeight="26" customHeight="1"/>
  <cols>
    <col min="2" max="2" width="9.875" customWidth="1"/>
    <col min="3" max="3" width="20.875" customWidth="1"/>
    <col min="4" max="4" width="14" customWidth="1"/>
    <col min="5" max="5" width="6" customWidth="1"/>
    <col min="6" max="6" width="8.625" customWidth="1"/>
    <col min="7" max="9" width="13.125" style="20" customWidth="1"/>
    <col min="10" max="11" width="10.625" style="20" customWidth="1"/>
    <col min="13" max="13" width="9" style="20"/>
    <col min="19" max="19" width="9" style="20"/>
    <col min="22" max="22" width="11.75" customWidth="1"/>
    <col min="24" max="24" width="9" style="20"/>
    <col min="25" max="26" width="15.25" customWidth="1"/>
    <col min="28" max="29" width="15.5" customWidth="1"/>
    <col min="30" max="31" width="12.5" customWidth="1"/>
    <col min="33" max="33" width="16.375" customWidth="1"/>
    <col min="34" max="34" width="13.875" customWidth="1"/>
  </cols>
  <sheetData>
    <row r="1" ht="23" customHeight="1" spans="1:36">
      <c r="A1" s="36"/>
      <c r="B1" s="36"/>
      <c r="C1" s="36"/>
      <c r="D1" s="36"/>
      <c r="E1" s="36"/>
      <c r="F1" s="36"/>
      <c r="G1" s="47" t="s">
        <v>19</v>
      </c>
      <c r="H1" s="47"/>
      <c r="I1" s="48"/>
      <c r="J1" s="48" t="s">
        <v>38</v>
      </c>
      <c r="K1" s="48"/>
      <c r="L1" s="36"/>
      <c r="M1" s="36" t="s">
        <v>51</v>
      </c>
      <c r="N1" s="36"/>
      <c r="O1" s="48"/>
      <c r="P1" s="48" t="s">
        <v>62</v>
      </c>
      <c r="Q1" s="48"/>
      <c r="R1" s="36"/>
      <c r="S1" s="36" t="s">
        <v>78</v>
      </c>
      <c r="T1" s="36"/>
      <c r="U1" s="36"/>
      <c r="V1" s="50" t="s">
        <v>90</v>
      </c>
      <c r="W1" s="50"/>
      <c r="X1" s="36"/>
      <c r="Y1" s="36" t="s">
        <v>116</v>
      </c>
      <c r="Z1" s="36"/>
      <c r="AA1" s="36"/>
      <c r="AB1" s="48" t="s">
        <v>121</v>
      </c>
      <c r="AC1" s="48"/>
      <c r="AD1" s="51" t="s">
        <v>135</v>
      </c>
      <c r="AE1" s="51"/>
      <c r="AG1" t="s">
        <v>138</v>
      </c>
      <c r="AJ1" t="s">
        <v>142</v>
      </c>
    </row>
    <row r="2" s="19" customFormat="1" customHeight="1" spans="1:37">
      <c r="A2" s="29" t="s">
        <v>6</v>
      </c>
      <c r="B2" s="13" t="s">
        <v>145</v>
      </c>
      <c r="C2" s="13" t="s">
        <v>146</v>
      </c>
      <c r="D2" s="13" t="s">
        <v>147</v>
      </c>
      <c r="E2" s="13" t="s">
        <v>148</v>
      </c>
      <c r="F2" s="13" t="s">
        <v>149</v>
      </c>
      <c r="G2" s="30" t="s">
        <v>15</v>
      </c>
      <c r="H2" s="30" t="s">
        <v>16</v>
      </c>
      <c r="I2" s="31"/>
      <c r="J2" s="31" t="s">
        <v>15</v>
      </c>
      <c r="K2" s="31" t="s">
        <v>16</v>
      </c>
      <c r="L2" s="49"/>
      <c r="M2" s="49" t="s">
        <v>15</v>
      </c>
      <c r="N2" s="49" t="s">
        <v>16</v>
      </c>
      <c r="O2" s="31"/>
      <c r="P2" s="31" t="s">
        <v>15</v>
      </c>
      <c r="Q2" s="31" t="s">
        <v>16</v>
      </c>
      <c r="R2" s="49"/>
      <c r="S2" s="49" t="s">
        <v>15</v>
      </c>
      <c r="T2" s="49" t="s">
        <v>16</v>
      </c>
      <c r="U2" s="49"/>
      <c r="V2" s="41" t="s">
        <v>15</v>
      </c>
      <c r="W2" s="41" t="s">
        <v>16</v>
      </c>
      <c r="X2" s="49"/>
      <c r="Y2" s="49" t="s">
        <v>15</v>
      </c>
      <c r="Z2" s="49" t="s">
        <v>16</v>
      </c>
      <c r="AA2" s="49"/>
      <c r="AB2" s="31" t="s">
        <v>15</v>
      </c>
      <c r="AC2" s="31" t="s">
        <v>16</v>
      </c>
      <c r="AD2" s="41" t="s">
        <v>150</v>
      </c>
      <c r="AE2" s="41" t="s">
        <v>151</v>
      </c>
      <c r="AG2" s="19" t="s">
        <v>150</v>
      </c>
      <c r="AH2" s="19" t="s">
        <v>151</v>
      </c>
      <c r="AJ2" s="19" t="s">
        <v>150</v>
      </c>
      <c r="AK2" s="19" t="s">
        <v>151</v>
      </c>
    </row>
    <row r="3" customHeight="1" spans="1:37">
      <c r="A3" s="32">
        <v>1</v>
      </c>
      <c r="B3" s="33">
        <v>307</v>
      </c>
      <c r="C3" s="34" t="s">
        <v>152</v>
      </c>
      <c r="D3" s="33" t="s">
        <v>153</v>
      </c>
      <c r="E3" s="33" t="s">
        <v>154</v>
      </c>
      <c r="F3" s="33">
        <v>233</v>
      </c>
      <c r="G3" s="35">
        <v>267</v>
      </c>
      <c r="H3" s="35">
        <v>307</v>
      </c>
      <c r="I3" s="35">
        <v>166</v>
      </c>
      <c r="J3" s="36">
        <v>251</v>
      </c>
      <c r="K3" s="36">
        <v>277</v>
      </c>
      <c r="L3" s="36">
        <v>117</v>
      </c>
      <c r="M3" s="36">
        <v>129</v>
      </c>
      <c r="N3" s="36">
        <v>142</v>
      </c>
      <c r="O3" s="36">
        <v>296</v>
      </c>
      <c r="P3" s="36">
        <v>314</v>
      </c>
      <c r="Q3" s="36">
        <v>345</v>
      </c>
      <c r="R3" s="36">
        <v>22</v>
      </c>
      <c r="S3" s="36">
        <v>50</v>
      </c>
      <c r="T3" s="36">
        <f t="shared" ref="T3:T57" si="0">ROUND(S3*1.1,0)</f>
        <v>55</v>
      </c>
      <c r="U3" s="36">
        <v>783</v>
      </c>
      <c r="V3" s="36">
        <v>852</v>
      </c>
      <c r="W3" s="36">
        <v>980</v>
      </c>
      <c r="X3" s="36">
        <v>80</v>
      </c>
      <c r="Y3" s="36">
        <v>88</v>
      </c>
      <c r="Z3" s="36">
        <v>114</v>
      </c>
      <c r="AA3" s="36"/>
      <c r="AB3" s="36">
        <v>42</v>
      </c>
      <c r="AC3" s="36">
        <v>50</v>
      </c>
      <c r="AD3">
        <v>34</v>
      </c>
      <c r="AE3">
        <v>42</v>
      </c>
      <c r="AF3">
        <v>3</v>
      </c>
      <c r="AG3">
        <v>15</v>
      </c>
      <c r="AH3">
        <v>20</v>
      </c>
      <c r="AI3">
        <v>4</v>
      </c>
      <c r="AJ3">
        <v>13</v>
      </c>
      <c r="AK3">
        <v>17</v>
      </c>
    </row>
    <row r="4" s="3" customFormat="1" customHeight="1" spans="1:16359">
      <c r="A4" s="32">
        <v>2</v>
      </c>
      <c r="B4" s="33">
        <v>582</v>
      </c>
      <c r="C4" s="34" t="s">
        <v>155</v>
      </c>
      <c r="D4" s="33" t="s">
        <v>156</v>
      </c>
      <c r="E4" s="33" t="s">
        <v>157</v>
      </c>
      <c r="F4" s="33">
        <v>88</v>
      </c>
      <c r="G4" s="35">
        <v>100</v>
      </c>
      <c r="H4" s="35">
        <v>115</v>
      </c>
      <c r="I4" s="35">
        <v>70</v>
      </c>
      <c r="J4" s="36">
        <v>136</v>
      </c>
      <c r="K4" s="36">
        <v>151</v>
      </c>
      <c r="L4" s="36">
        <v>60</v>
      </c>
      <c r="M4" s="36">
        <v>66</v>
      </c>
      <c r="N4" s="36">
        <v>73</v>
      </c>
      <c r="O4" s="36">
        <v>132</v>
      </c>
      <c r="P4" s="36">
        <v>144</v>
      </c>
      <c r="Q4" s="36">
        <v>158</v>
      </c>
      <c r="R4" s="36">
        <v>16</v>
      </c>
      <c r="S4" s="36">
        <v>27</v>
      </c>
      <c r="T4" s="36">
        <f t="shared" si="0"/>
        <v>30</v>
      </c>
      <c r="U4" s="36">
        <v>129</v>
      </c>
      <c r="V4" s="36">
        <v>167</v>
      </c>
      <c r="W4" s="36">
        <v>192</v>
      </c>
      <c r="X4" s="36">
        <v>32</v>
      </c>
      <c r="Y4" s="36">
        <v>53</v>
      </c>
      <c r="Z4" s="36">
        <v>69</v>
      </c>
      <c r="AA4" s="35"/>
      <c r="AB4" s="36">
        <v>32</v>
      </c>
      <c r="AC4" s="36">
        <v>38</v>
      </c>
      <c r="AD4">
        <v>18</v>
      </c>
      <c r="AE4">
        <v>22</v>
      </c>
      <c r="AF4">
        <v>1</v>
      </c>
      <c r="AG4" s="3">
        <v>10</v>
      </c>
      <c r="AH4">
        <v>13</v>
      </c>
      <c r="AI4">
        <v>1</v>
      </c>
      <c r="AJ4">
        <v>8</v>
      </c>
      <c r="AK4">
        <v>10</v>
      </c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</row>
    <row r="5" s="3" customFormat="1" customHeight="1" spans="1:16359">
      <c r="A5" s="32">
        <v>3</v>
      </c>
      <c r="B5" s="33">
        <v>750</v>
      </c>
      <c r="C5" s="34" t="s">
        <v>158</v>
      </c>
      <c r="D5" s="33" t="s">
        <v>159</v>
      </c>
      <c r="E5" s="33" t="s">
        <v>157</v>
      </c>
      <c r="F5" s="33">
        <v>137</v>
      </c>
      <c r="G5" s="35">
        <v>157</v>
      </c>
      <c r="H5" s="35">
        <v>181</v>
      </c>
      <c r="I5" s="35">
        <v>85</v>
      </c>
      <c r="J5" s="36">
        <v>151</v>
      </c>
      <c r="K5" s="36">
        <v>167</v>
      </c>
      <c r="L5" s="36">
        <v>74</v>
      </c>
      <c r="M5" s="36">
        <v>81</v>
      </c>
      <c r="N5" s="36">
        <v>89</v>
      </c>
      <c r="O5" s="36">
        <v>237</v>
      </c>
      <c r="P5" s="36">
        <v>237</v>
      </c>
      <c r="Q5" s="36">
        <v>261</v>
      </c>
      <c r="R5" s="36">
        <v>31</v>
      </c>
      <c r="S5" s="36">
        <v>39</v>
      </c>
      <c r="T5" s="36">
        <f t="shared" si="0"/>
        <v>43</v>
      </c>
      <c r="U5" s="36">
        <v>174</v>
      </c>
      <c r="V5" s="36">
        <v>189</v>
      </c>
      <c r="W5" s="36">
        <v>217</v>
      </c>
      <c r="X5" s="36">
        <v>23</v>
      </c>
      <c r="Y5" s="36">
        <v>60</v>
      </c>
      <c r="Z5" s="36">
        <v>78</v>
      </c>
      <c r="AA5" s="35"/>
      <c r="AB5" s="36">
        <v>32</v>
      </c>
      <c r="AC5" s="36">
        <v>38</v>
      </c>
      <c r="AD5">
        <v>18</v>
      </c>
      <c r="AE5">
        <v>22</v>
      </c>
      <c r="AF5">
        <v>8</v>
      </c>
      <c r="AG5" s="3">
        <v>10</v>
      </c>
      <c r="AH5">
        <v>13</v>
      </c>
      <c r="AI5">
        <v>10</v>
      </c>
      <c r="AJ5">
        <v>8</v>
      </c>
      <c r="AK5">
        <v>10</v>
      </c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</row>
    <row r="6" s="3" customFormat="1" customHeight="1" spans="1:16359">
      <c r="A6" s="32">
        <v>4</v>
      </c>
      <c r="B6" s="33">
        <v>517</v>
      </c>
      <c r="C6" s="34" t="s">
        <v>160</v>
      </c>
      <c r="D6" s="33" t="s">
        <v>161</v>
      </c>
      <c r="E6" s="33" t="s">
        <v>157</v>
      </c>
      <c r="F6" s="33">
        <v>107</v>
      </c>
      <c r="G6" s="35">
        <v>122</v>
      </c>
      <c r="H6" s="35">
        <v>140</v>
      </c>
      <c r="I6" s="35">
        <v>56</v>
      </c>
      <c r="J6" s="36">
        <v>95</v>
      </c>
      <c r="K6" s="36">
        <v>106</v>
      </c>
      <c r="L6" s="36">
        <v>55</v>
      </c>
      <c r="M6" s="36">
        <v>61</v>
      </c>
      <c r="N6" s="36">
        <v>67</v>
      </c>
      <c r="O6" s="36">
        <v>135</v>
      </c>
      <c r="P6" s="36">
        <v>147</v>
      </c>
      <c r="Q6" s="36">
        <v>162</v>
      </c>
      <c r="R6" s="36">
        <v>13</v>
      </c>
      <c r="S6" s="36">
        <v>27</v>
      </c>
      <c r="T6" s="36">
        <f t="shared" si="0"/>
        <v>30</v>
      </c>
      <c r="U6" s="36">
        <v>163</v>
      </c>
      <c r="V6" s="36">
        <v>177</v>
      </c>
      <c r="W6" s="36">
        <v>204</v>
      </c>
      <c r="X6" s="36">
        <v>41</v>
      </c>
      <c r="Y6" s="36">
        <v>43</v>
      </c>
      <c r="Z6" s="36">
        <v>56</v>
      </c>
      <c r="AA6" s="35"/>
      <c r="AB6" s="36">
        <v>32</v>
      </c>
      <c r="AC6" s="36">
        <v>38</v>
      </c>
      <c r="AD6">
        <v>18</v>
      </c>
      <c r="AE6">
        <v>22</v>
      </c>
      <c r="AF6">
        <v>0</v>
      </c>
      <c r="AG6" s="3">
        <v>10</v>
      </c>
      <c r="AH6">
        <v>13</v>
      </c>
      <c r="AI6">
        <v>3</v>
      </c>
      <c r="AJ6">
        <v>8</v>
      </c>
      <c r="AK6">
        <v>10</v>
      </c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</row>
    <row r="7" s="3" customFormat="1" customHeight="1" spans="1:16359">
      <c r="A7" s="32">
        <v>5</v>
      </c>
      <c r="B7" s="33">
        <v>337</v>
      </c>
      <c r="C7" s="34" t="s">
        <v>162</v>
      </c>
      <c r="D7" s="33" t="s">
        <v>161</v>
      </c>
      <c r="E7" s="33" t="s">
        <v>157</v>
      </c>
      <c r="F7" s="33">
        <v>37</v>
      </c>
      <c r="G7" s="35">
        <v>97</v>
      </c>
      <c r="H7" s="35">
        <v>112</v>
      </c>
      <c r="I7" s="35">
        <v>175</v>
      </c>
      <c r="J7" s="36">
        <v>187</v>
      </c>
      <c r="K7" s="36">
        <v>207</v>
      </c>
      <c r="L7" s="36">
        <v>73</v>
      </c>
      <c r="M7" s="36">
        <v>80</v>
      </c>
      <c r="N7" s="36">
        <v>88</v>
      </c>
      <c r="O7" s="36">
        <v>134</v>
      </c>
      <c r="P7" s="36">
        <v>146</v>
      </c>
      <c r="Q7" s="36">
        <v>161</v>
      </c>
      <c r="R7" s="36">
        <v>11</v>
      </c>
      <c r="S7" s="36">
        <v>27</v>
      </c>
      <c r="T7" s="36">
        <f t="shared" si="0"/>
        <v>30</v>
      </c>
      <c r="U7" s="36">
        <v>153</v>
      </c>
      <c r="V7" s="36">
        <v>167</v>
      </c>
      <c r="W7" s="36">
        <v>192</v>
      </c>
      <c r="X7" s="36">
        <v>54</v>
      </c>
      <c r="Y7" s="36">
        <v>53</v>
      </c>
      <c r="Z7" s="36">
        <v>69</v>
      </c>
      <c r="AA7" s="35"/>
      <c r="AB7" s="36">
        <v>32</v>
      </c>
      <c r="AC7" s="36">
        <v>38</v>
      </c>
      <c r="AD7">
        <v>18</v>
      </c>
      <c r="AE7">
        <v>22</v>
      </c>
      <c r="AF7">
        <v>1</v>
      </c>
      <c r="AG7" s="3">
        <v>10</v>
      </c>
      <c r="AH7">
        <v>13</v>
      </c>
      <c r="AI7">
        <v>0</v>
      </c>
      <c r="AJ7">
        <v>8</v>
      </c>
      <c r="AK7">
        <v>10</v>
      </c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</row>
    <row r="8" s="3" customFormat="1" customHeight="1" spans="1:16359">
      <c r="A8" s="32">
        <v>6</v>
      </c>
      <c r="B8" s="33">
        <v>343</v>
      </c>
      <c r="C8" s="34" t="s">
        <v>163</v>
      </c>
      <c r="D8" s="33" t="s">
        <v>156</v>
      </c>
      <c r="E8" s="33" t="s">
        <v>164</v>
      </c>
      <c r="F8" s="33">
        <v>76</v>
      </c>
      <c r="G8" s="35">
        <v>86</v>
      </c>
      <c r="H8" s="35">
        <v>99</v>
      </c>
      <c r="I8" s="35">
        <v>69</v>
      </c>
      <c r="J8" s="36">
        <v>104</v>
      </c>
      <c r="K8" s="36">
        <v>116</v>
      </c>
      <c r="L8" s="36">
        <v>68</v>
      </c>
      <c r="M8" s="36">
        <v>75</v>
      </c>
      <c r="N8" s="36">
        <v>83</v>
      </c>
      <c r="O8" s="36">
        <v>113</v>
      </c>
      <c r="P8" s="36">
        <v>124</v>
      </c>
      <c r="Q8" s="36">
        <v>136</v>
      </c>
      <c r="R8" s="36">
        <v>13</v>
      </c>
      <c r="S8" s="36">
        <f t="shared" ref="S8:S11" si="1">ROUND(R8*1.5,0)</f>
        <v>20</v>
      </c>
      <c r="T8" s="36">
        <f t="shared" si="0"/>
        <v>22</v>
      </c>
      <c r="U8" s="36">
        <v>152</v>
      </c>
      <c r="V8" s="36">
        <v>166</v>
      </c>
      <c r="W8" s="36">
        <v>191</v>
      </c>
      <c r="X8" s="36">
        <v>36</v>
      </c>
      <c r="Y8" s="36">
        <v>32</v>
      </c>
      <c r="Z8" s="36">
        <v>42</v>
      </c>
      <c r="AA8" s="35"/>
      <c r="AB8" s="36">
        <v>29</v>
      </c>
      <c r="AC8" s="36">
        <v>35</v>
      </c>
      <c r="AD8">
        <v>15</v>
      </c>
      <c r="AE8">
        <v>19</v>
      </c>
      <c r="AF8">
        <v>1</v>
      </c>
      <c r="AG8" s="3">
        <v>9</v>
      </c>
      <c r="AH8">
        <v>12</v>
      </c>
      <c r="AI8">
        <v>1</v>
      </c>
      <c r="AJ8">
        <v>7</v>
      </c>
      <c r="AK8">
        <v>9</v>
      </c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</row>
    <row r="9" s="3" customFormat="1" customHeight="1" spans="1:16359">
      <c r="A9" s="32">
        <v>7</v>
      </c>
      <c r="B9" s="33">
        <v>571</v>
      </c>
      <c r="C9" s="34" t="s">
        <v>165</v>
      </c>
      <c r="D9" s="33" t="s">
        <v>159</v>
      </c>
      <c r="E9" s="33" t="s">
        <v>164</v>
      </c>
      <c r="F9" s="33">
        <v>116</v>
      </c>
      <c r="G9" s="35">
        <v>120</v>
      </c>
      <c r="H9" s="35">
        <v>138</v>
      </c>
      <c r="I9" s="35">
        <v>159</v>
      </c>
      <c r="J9" s="36">
        <v>179</v>
      </c>
      <c r="K9" s="36">
        <v>198</v>
      </c>
      <c r="L9" s="36">
        <v>87</v>
      </c>
      <c r="M9" s="36">
        <v>87</v>
      </c>
      <c r="N9" s="36">
        <v>96</v>
      </c>
      <c r="O9" s="36">
        <v>114</v>
      </c>
      <c r="P9" s="36">
        <v>124</v>
      </c>
      <c r="Q9" s="36">
        <v>136</v>
      </c>
      <c r="R9" s="36">
        <v>14</v>
      </c>
      <c r="S9" s="36">
        <f t="shared" si="1"/>
        <v>21</v>
      </c>
      <c r="T9" s="36">
        <f t="shared" si="0"/>
        <v>23</v>
      </c>
      <c r="U9" s="36">
        <v>127</v>
      </c>
      <c r="V9" s="36">
        <v>139</v>
      </c>
      <c r="W9" s="36">
        <v>160</v>
      </c>
      <c r="X9" s="36">
        <v>87</v>
      </c>
      <c r="Y9" s="36">
        <v>53</v>
      </c>
      <c r="Z9" s="36">
        <v>69</v>
      </c>
      <c r="AA9" s="35"/>
      <c r="AB9" s="36">
        <v>26</v>
      </c>
      <c r="AC9" s="36">
        <v>31</v>
      </c>
      <c r="AD9">
        <v>15</v>
      </c>
      <c r="AE9">
        <v>19</v>
      </c>
      <c r="AF9">
        <v>5</v>
      </c>
      <c r="AG9" s="3">
        <v>9</v>
      </c>
      <c r="AH9">
        <v>12</v>
      </c>
      <c r="AI9">
        <v>5</v>
      </c>
      <c r="AJ9">
        <v>7</v>
      </c>
      <c r="AK9">
        <v>9</v>
      </c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</row>
    <row r="10" s="3" customFormat="1" customHeight="1" spans="1:16359">
      <c r="A10" s="32">
        <v>8</v>
      </c>
      <c r="B10" s="33">
        <v>707</v>
      </c>
      <c r="C10" s="34" t="s">
        <v>166</v>
      </c>
      <c r="D10" s="33" t="s">
        <v>159</v>
      </c>
      <c r="E10" s="33" t="s">
        <v>164</v>
      </c>
      <c r="F10" s="33">
        <v>49</v>
      </c>
      <c r="G10" s="35">
        <v>79</v>
      </c>
      <c r="H10" s="35">
        <v>91</v>
      </c>
      <c r="I10" s="35">
        <v>79</v>
      </c>
      <c r="J10" s="36">
        <v>119</v>
      </c>
      <c r="K10" s="36">
        <v>132</v>
      </c>
      <c r="L10" s="36">
        <v>39</v>
      </c>
      <c r="M10" s="36">
        <v>51</v>
      </c>
      <c r="N10" s="36">
        <v>56</v>
      </c>
      <c r="O10" s="36">
        <v>111</v>
      </c>
      <c r="P10" s="36">
        <v>122</v>
      </c>
      <c r="Q10" s="36">
        <v>134</v>
      </c>
      <c r="R10" s="36">
        <v>22</v>
      </c>
      <c r="S10" s="36">
        <v>31</v>
      </c>
      <c r="T10" s="36">
        <f t="shared" si="0"/>
        <v>34</v>
      </c>
      <c r="U10" s="36">
        <v>150</v>
      </c>
      <c r="V10" s="36">
        <v>164</v>
      </c>
      <c r="W10" s="36">
        <v>189</v>
      </c>
      <c r="X10" s="36">
        <v>26</v>
      </c>
      <c r="Y10" s="36">
        <v>32</v>
      </c>
      <c r="Z10" s="36">
        <v>42</v>
      </c>
      <c r="AA10" s="35"/>
      <c r="AB10" s="36">
        <v>26</v>
      </c>
      <c r="AC10" s="36">
        <v>31</v>
      </c>
      <c r="AD10">
        <v>15</v>
      </c>
      <c r="AE10">
        <v>19</v>
      </c>
      <c r="AF10">
        <v>14</v>
      </c>
      <c r="AG10" s="3">
        <v>9</v>
      </c>
      <c r="AH10">
        <v>12</v>
      </c>
      <c r="AI10">
        <v>0</v>
      </c>
      <c r="AJ10">
        <v>7</v>
      </c>
      <c r="AK10">
        <v>9</v>
      </c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</row>
    <row r="11" s="3" customFormat="1" customHeight="1" spans="1:16359">
      <c r="A11" s="32">
        <v>9</v>
      </c>
      <c r="B11" s="33">
        <v>712</v>
      </c>
      <c r="C11" s="34" t="s">
        <v>167</v>
      </c>
      <c r="D11" s="33" t="s">
        <v>159</v>
      </c>
      <c r="E11" s="33" t="s">
        <v>164</v>
      </c>
      <c r="F11" s="33">
        <v>114</v>
      </c>
      <c r="G11" s="35">
        <v>120</v>
      </c>
      <c r="H11" s="35">
        <v>138</v>
      </c>
      <c r="I11" s="35">
        <v>104</v>
      </c>
      <c r="J11" s="36">
        <v>144</v>
      </c>
      <c r="K11" s="36">
        <v>160</v>
      </c>
      <c r="L11" s="36">
        <v>76</v>
      </c>
      <c r="M11" s="36">
        <v>79</v>
      </c>
      <c r="N11" s="36">
        <v>87</v>
      </c>
      <c r="O11" s="36">
        <v>114</v>
      </c>
      <c r="P11" s="36">
        <v>124</v>
      </c>
      <c r="Q11" s="36">
        <v>136</v>
      </c>
      <c r="R11" s="36">
        <v>13</v>
      </c>
      <c r="S11" s="36">
        <f t="shared" si="1"/>
        <v>20</v>
      </c>
      <c r="T11" s="36">
        <f t="shared" si="0"/>
        <v>22</v>
      </c>
      <c r="U11" s="36">
        <v>146</v>
      </c>
      <c r="V11" s="36">
        <v>159</v>
      </c>
      <c r="W11" s="36">
        <v>183</v>
      </c>
      <c r="X11" s="36">
        <v>31</v>
      </c>
      <c r="Y11" s="36">
        <v>32</v>
      </c>
      <c r="Z11" s="36">
        <v>42</v>
      </c>
      <c r="AA11" s="35"/>
      <c r="AB11" s="36">
        <v>26</v>
      </c>
      <c r="AC11" s="36">
        <v>31</v>
      </c>
      <c r="AD11">
        <v>15</v>
      </c>
      <c r="AE11">
        <v>19</v>
      </c>
      <c r="AF11">
        <v>0</v>
      </c>
      <c r="AG11" s="3">
        <v>9</v>
      </c>
      <c r="AH11">
        <v>12</v>
      </c>
      <c r="AI11">
        <v>0</v>
      </c>
      <c r="AJ11">
        <v>7</v>
      </c>
      <c r="AK11">
        <v>9</v>
      </c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</row>
    <row r="12" s="3" customFormat="1" customHeight="1" spans="1:16359">
      <c r="A12" s="32">
        <v>10</v>
      </c>
      <c r="B12" s="33">
        <v>742</v>
      </c>
      <c r="C12" s="34" t="s">
        <v>168</v>
      </c>
      <c r="D12" s="33" t="s">
        <v>161</v>
      </c>
      <c r="E12" s="33" t="s">
        <v>164</v>
      </c>
      <c r="F12" s="33">
        <v>57</v>
      </c>
      <c r="G12" s="35">
        <v>79</v>
      </c>
      <c r="H12" s="35">
        <v>91</v>
      </c>
      <c r="I12" s="35">
        <v>39</v>
      </c>
      <c r="J12" s="36">
        <v>93</v>
      </c>
      <c r="K12" s="36">
        <v>103</v>
      </c>
      <c r="L12" s="36">
        <v>34</v>
      </c>
      <c r="M12" s="36">
        <v>51</v>
      </c>
      <c r="N12" s="36">
        <v>56</v>
      </c>
      <c r="O12" s="36">
        <v>50</v>
      </c>
      <c r="P12" s="36">
        <v>101</v>
      </c>
      <c r="Q12" s="36">
        <v>111</v>
      </c>
      <c r="R12" s="36">
        <v>5</v>
      </c>
      <c r="S12" s="36">
        <v>18</v>
      </c>
      <c r="T12" s="36">
        <f t="shared" si="0"/>
        <v>20</v>
      </c>
      <c r="U12" s="36">
        <v>84</v>
      </c>
      <c r="V12" s="36">
        <v>132</v>
      </c>
      <c r="W12" s="36">
        <v>152</v>
      </c>
      <c r="X12" s="36">
        <v>2</v>
      </c>
      <c r="Y12" s="36">
        <v>32</v>
      </c>
      <c r="Z12" s="36">
        <v>42</v>
      </c>
      <c r="AA12" s="35"/>
      <c r="AB12" s="36">
        <v>24</v>
      </c>
      <c r="AC12" s="36">
        <v>29</v>
      </c>
      <c r="AD12">
        <v>13</v>
      </c>
      <c r="AE12">
        <v>16</v>
      </c>
      <c r="AF12">
        <v>1</v>
      </c>
      <c r="AG12" s="3">
        <v>9</v>
      </c>
      <c r="AH12">
        <v>12</v>
      </c>
      <c r="AI12">
        <v>1</v>
      </c>
      <c r="AJ12">
        <v>7</v>
      </c>
      <c r="AK12">
        <v>9</v>
      </c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</row>
    <row r="13" s="3" customFormat="1" customHeight="1" spans="1:16359">
      <c r="A13" s="32">
        <v>11</v>
      </c>
      <c r="B13" s="33">
        <v>385</v>
      </c>
      <c r="C13" s="34" t="s">
        <v>169</v>
      </c>
      <c r="D13" s="33" t="s">
        <v>170</v>
      </c>
      <c r="E13" s="33" t="s">
        <v>164</v>
      </c>
      <c r="F13" s="33">
        <v>51</v>
      </c>
      <c r="G13" s="35">
        <v>79</v>
      </c>
      <c r="H13" s="35">
        <v>91</v>
      </c>
      <c r="I13" s="35">
        <v>62</v>
      </c>
      <c r="J13" s="36">
        <v>105</v>
      </c>
      <c r="K13" s="36">
        <v>117</v>
      </c>
      <c r="L13" s="36">
        <v>12</v>
      </c>
      <c r="M13" s="36">
        <v>51</v>
      </c>
      <c r="N13" s="36">
        <v>56</v>
      </c>
      <c r="O13" s="36">
        <v>70</v>
      </c>
      <c r="P13" s="36">
        <v>101</v>
      </c>
      <c r="Q13" s="36">
        <v>111</v>
      </c>
      <c r="R13" s="36">
        <v>1</v>
      </c>
      <c r="S13" s="36">
        <v>18</v>
      </c>
      <c r="T13" s="36">
        <f t="shared" si="0"/>
        <v>20</v>
      </c>
      <c r="U13" s="36">
        <v>122</v>
      </c>
      <c r="V13" s="36">
        <v>132</v>
      </c>
      <c r="W13" s="36">
        <v>152</v>
      </c>
      <c r="X13" s="36">
        <v>28</v>
      </c>
      <c r="Y13" s="36">
        <v>36</v>
      </c>
      <c r="Z13" s="36">
        <v>47</v>
      </c>
      <c r="AA13" s="35"/>
      <c r="AB13" s="36">
        <v>26</v>
      </c>
      <c r="AC13" s="36">
        <v>31</v>
      </c>
      <c r="AD13">
        <v>15</v>
      </c>
      <c r="AE13">
        <v>19</v>
      </c>
      <c r="AF13">
        <v>0</v>
      </c>
      <c r="AG13" s="3">
        <v>9</v>
      </c>
      <c r="AH13">
        <v>12</v>
      </c>
      <c r="AI13">
        <v>1</v>
      </c>
      <c r="AJ13">
        <v>7</v>
      </c>
      <c r="AK13">
        <v>9</v>
      </c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</row>
    <row r="14" s="3" customFormat="1" customHeight="1" spans="1:16359">
      <c r="A14" s="32">
        <v>12</v>
      </c>
      <c r="B14" s="33">
        <v>341</v>
      </c>
      <c r="C14" s="34" t="s">
        <v>171</v>
      </c>
      <c r="D14" s="33" t="s">
        <v>172</v>
      </c>
      <c r="E14" s="33" t="s">
        <v>164</v>
      </c>
      <c r="F14" s="33">
        <v>35</v>
      </c>
      <c r="G14" s="35">
        <v>79</v>
      </c>
      <c r="H14" s="35">
        <v>91</v>
      </c>
      <c r="I14" s="35">
        <v>34</v>
      </c>
      <c r="J14" s="36">
        <v>93</v>
      </c>
      <c r="K14" s="36">
        <v>103</v>
      </c>
      <c r="L14" s="36">
        <v>31</v>
      </c>
      <c r="M14" s="36">
        <v>51</v>
      </c>
      <c r="N14" s="36">
        <v>56</v>
      </c>
      <c r="O14" s="36">
        <v>77</v>
      </c>
      <c r="P14" s="36">
        <v>101</v>
      </c>
      <c r="Q14" s="36">
        <v>111</v>
      </c>
      <c r="R14" s="36">
        <v>7</v>
      </c>
      <c r="S14" s="36">
        <v>18</v>
      </c>
      <c r="T14" s="36">
        <f t="shared" si="0"/>
        <v>20</v>
      </c>
      <c r="U14" s="36">
        <v>89</v>
      </c>
      <c r="V14" s="36">
        <v>132</v>
      </c>
      <c r="W14" s="36">
        <v>152</v>
      </c>
      <c r="X14" s="36">
        <v>22</v>
      </c>
      <c r="Y14" s="36">
        <v>26</v>
      </c>
      <c r="Z14" s="36">
        <v>34</v>
      </c>
      <c r="AA14" s="35"/>
      <c r="AB14" s="36">
        <v>29</v>
      </c>
      <c r="AC14" s="36">
        <v>35</v>
      </c>
      <c r="AD14">
        <v>15</v>
      </c>
      <c r="AE14">
        <v>19</v>
      </c>
      <c r="AF14">
        <v>4</v>
      </c>
      <c r="AG14" s="3">
        <v>9</v>
      </c>
      <c r="AH14">
        <v>12</v>
      </c>
      <c r="AI14">
        <v>0</v>
      </c>
      <c r="AJ14">
        <v>7</v>
      </c>
      <c r="AK14">
        <v>9</v>
      </c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</row>
    <row r="15" s="3" customFormat="1" customHeight="1" spans="1:16359">
      <c r="A15" s="32">
        <v>13</v>
      </c>
      <c r="B15" s="33">
        <v>709</v>
      </c>
      <c r="C15" s="34" t="s">
        <v>173</v>
      </c>
      <c r="D15" s="33" t="s">
        <v>156</v>
      </c>
      <c r="E15" s="33" t="s">
        <v>174</v>
      </c>
      <c r="F15" s="33">
        <v>113</v>
      </c>
      <c r="G15" s="35">
        <v>120</v>
      </c>
      <c r="H15" s="35">
        <v>138</v>
      </c>
      <c r="I15" s="35">
        <v>106</v>
      </c>
      <c r="J15" s="36">
        <v>144</v>
      </c>
      <c r="K15" s="36">
        <v>160</v>
      </c>
      <c r="L15" s="36">
        <v>44</v>
      </c>
      <c r="M15" s="36">
        <v>51</v>
      </c>
      <c r="N15" s="36">
        <v>56</v>
      </c>
      <c r="O15" s="36">
        <v>137</v>
      </c>
      <c r="P15" s="36">
        <v>150</v>
      </c>
      <c r="Q15" s="36">
        <v>165</v>
      </c>
      <c r="R15" s="36">
        <v>14</v>
      </c>
      <c r="S15" s="36">
        <f t="shared" ref="S15:S20" si="2">ROUND(R15*1.5,0)</f>
        <v>21</v>
      </c>
      <c r="T15" s="36">
        <f t="shared" si="0"/>
        <v>23</v>
      </c>
      <c r="U15" s="36">
        <v>202</v>
      </c>
      <c r="V15" s="36">
        <v>220</v>
      </c>
      <c r="W15" s="36">
        <v>253</v>
      </c>
      <c r="X15" s="36">
        <v>47</v>
      </c>
      <c r="Y15" s="36">
        <v>32</v>
      </c>
      <c r="Z15" s="36">
        <v>42</v>
      </c>
      <c r="AA15" s="35"/>
      <c r="AB15" s="36">
        <v>26</v>
      </c>
      <c r="AC15" s="36">
        <v>31</v>
      </c>
      <c r="AD15">
        <v>15</v>
      </c>
      <c r="AE15">
        <v>19</v>
      </c>
      <c r="AF15">
        <v>4</v>
      </c>
      <c r="AG15" s="3">
        <v>8</v>
      </c>
      <c r="AH15">
        <v>10</v>
      </c>
      <c r="AI15">
        <v>0</v>
      </c>
      <c r="AJ15">
        <v>6</v>
      </c>
      <c r="AK15">
        <v>8</v>
      </c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</row>
    <row r="16" s="3" customFormat="1" customHeight="1" spans="1:16359">
      <c r="A16" s="32">
        <v>14</v>
      </c>
      <c r="B16" s="33">
        <v>365</v>
      </c>
      <c r="C16" s="34" t="s">
        <v>175</v>
      </c>
      <c r="D16" s="33" t="s">
        <v>156</v>
      </c>
      <c r="E16" s="33" t="s">
        <v>174</v>
      </c>
      <c r="F16" s="33">
        <v>21</v>
      </c>
      <c r="G16" s="35">
        <v>79</v>
      </c>
      <c r="H16" s="35">
        <v>91</v>
      </c>
      <c r="I16" s="35">
        <v>83</v>
      </c>
      <c r="J16" s="36">
        <v>125</v>
      </c>
      <c r="K16" s="36">
        <v>139</v>
      </c>
      <c r="L16" s="36">
        <v>25</v>
      </c>
      <c r="M16" s="36">
        <v>51</v>
      </c>
      <c r="N16" s="36">
        <v>56</v>
      </c>
      <c r="O16" s="36">
        <v>81</v>
      </c>
      <c r="P16" s="36">
        <v>93</v>
      </c>
      <c r="Q16" s="36">
        <v>102</v>
      </c>
      <c r="R16" s="36">
        <v>8</v>
      </c>
      <c r="S16" s="36">
        <v>18</v>
      </c>
      <c r="T16" s="36">
        <f t="shared" si="0"/>
        <v>20</v>
      </c>
      <c r="U16" s="36">
        <v>187</v>
      </c>
      <c r="V16" s="36">
        <v>204</v>
      </c>
      <c r="W16" s="36">
        <v>235</v>
      </c>
      <c r="X16" s="36">
        <v>12</v>
      </c>
      <c r="Y16" s="36">
        <v>26</v>
      </c>
      <c r="Z16" s="36">
        <v>34</v>
      </c>
      <c r="AA16" s="35"/>
      <c r="AB16" s="36">
        <v>26</v>
      </c>
      <c r="AC16" s="36">
        <v>31</v>
      </c>
      <c r="AD16">
        <v>15</v>
      </c>
      <c r="AE16">
        <v>19</v>
      </c>
      <c r="AF16">
        <v>3</v>
      </c>
      <c r="AG16" s="3">
        <v>8</v>
      </c>
      <c r="AH16">
        <v>10</v>
      </c>
      <c r="AI16">
        <v>1</v>
      </c>
      <c r="AJ16">
        <v>6</v>
      </c>
      <c r="AK16">
        <v>8</v>
      </c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</row>
    <row r="17" s="3" customFormat="1" customHeight="1" spans="1:16359">
      <c r="A17" s="32">
        <v>15</v>
      </c>
      <c r="B17" s="33">
        <v>730</v>
      </c>
      <c r="C17" s="34" t="s">
        <v>176</v>
      </c>
      <c r="D17" s="33" t="s">
        <v>156</v>
      </c>
      <c r="E17" s="33" t="s">
        <v>174</v>
      </c>
      <c r="F17" s="33">
        <v>55</v>
      </c>
      <c r="G17" s="35">
        <v>79</v>
      </c>
      <c r="H17" s="35">
        <v>91</v>
      </c>
      <c r="I17" s="35">
        <v>60</v>
      </c>
      <c r="J17" s="36">
        <v>90</v>
      </c>
      <c r="K17" s="36">
        <v>100</v>
      </c>
      <c r="L17" s="36">
        <v>32</v>
      </c>
      <c r="M17" s="36">
        <v>51</v>
      </c>
      <c r="N17" s="36">
        <v>56</v>
      </c>
      <c r="O17" s="36">
        <v>99</v>
      </c>
      <c r="P17" s="36">
        <v>108</v>
      </c>
      <c r="Q17" s="36">
        <v>119</v>
      </c>
      <c r="R17" s="36">
        <v>15</v>
      </c>
      <c r="S17" s="36">
        <f t="shared" si="2"/>
        <v>23</v>
      </c>
      <c r="T17" s="36">
        <f t="shared" si="0"/>
        <v>25</v>
      </c>
      <c r="U17" s="36">
        <v>152</v>
      </c>
      <c r="V17" s="36">
        <v>166</v>
      </c>
      <c r="W17" s="36">
        <v>191</v>
      </c>
      <c r="X17" s="36">
        <v>41</v>
      </c>
      <c r="Y17" s="36">
        <v>32</v>
      </c>
      <c r="Z17" s="36">
        <v>42</v>
      </c>
      <c r="AA17" s="35"/>
      <c r="AB17" s="36">
        <v>24</v>
      </c>
      <c r="AC17" s="36">
        <v>29</v>
      </c>
      <c r="AD17">
        <v>13</v>
      </c>
      <c r="AE17">
        <v>16</v>
      </c>
      <c r="AF17">
        <v>0</v>
      </c>
      <c r="AG17" s="3">
        <v>8</v>
      </c>
      <c r="AH17">
        <v>10</v>
      </c>
      <c r="AI17">
        <v>0</v>
      </c>
      <c r="AJ17">
        <v>6</v>
      </c>
      <c r="AK17">
        <v>8</v>
      </c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</row>
    <row r="18" s="3" customFormat="1" customHeight="1" spans="1:16359">
      <c r="A18" s="32">
        <v>16</v>
      </c>
      <c r="B18" s="33">
        <v>379</v>
      </c>
      <c r="C18" s="34" t="s">
        <v>177</v>
      </c>
      <c r="D18" s="33" t="s">
        <v>156</v>
      </c>
      <c r="E18" s="33" t="s">
        <v>174</v>
      </c>
      <c r="F18" s="33">
        <v>59</v>
      </c>
      <c r="G18" s="35">
        <v>79</v>
      </c>
      <c r="H18" s="35">
        <v>91</v>
      </c>
      <c r="I18" s="35">
        <v>59</v>
      </c>
      <c r="J18" s="36">
        <v>88</v>
      </c>
      <c r="K18" s="36">
        <v>98</v>
      </c>
      <c r="L18" s="36">
        <v>37</v>
      </c>
      <c r="M18" s="36">
        <v>51</v>
      </c>
      <c r="N18" s="36">
        <v>56</v>
      </c>
      <c r="O18" s="36">
        <v>89</v>
      </c>
      <c r="P18" s="36">
        <v>97</v>
      </c>
      <c r="Q18" s="36">
        <v>107</v>
      </c>
      <c r="R18" s="36">
        <v>6</v>
      </c>
      <c r="S18" s="36">
        <v>18</v>
      </c>
      <c r="T18" s="36">
        <f t="shared" si="0"/>
        <v>20</v>
      </c>
      <c r="U18" s="36">
        <v>202</v>
      </c>
      <c r="V18" s="36">
        <v>220</v>
      </c>
      <c r="W18" s="36">
        <v>253</v>
      </c>
      <c r="X18" s="36">
        <v>38</v>
      </c>
      <c r="Y18" s="36">
        <v>26</v>
      </c>
      <c r="Z18" s="36">
        <v>34</v>
      </c>
      <c r="AA18" s="35"/>
      <c r="AB18" s="36">
        <v>20</v>
      </c>
      <c r="AC18" s="36">
        <v>24</v>
      </c>
      <c r="AD18">
        <v>11</v>
      </c>
      <c r="AE18">
        <v>13</v>
      </c>
      <c r="AF18">
        <v>1</v>
      </c>
      <c r="AG18" s="3">
        <v>8</v>
      </c>
      <c r="AH18">
        <v>10</v>
      </c>
      <c r="AI18">
        <v>0</v>
      </c>
      <c r="AJ18">
        <v>6</v>
      </c>
      <c r="AK18">
        <v>8</v>
      </c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</row>
    <row r="19" s="3" customFormat="1" customHeight="1" spans="1:16359">
      <c r="A19" s="32">
        <v>17</v>
      </c>
      <c r="B19" s="33">
        <v>546</v>
      </c>
      <c r="C19" s="34" t="s">
        <v>178</v>
      </c>
      <c r="D19" s="33" t="s">
        <v>159</v>
      </c>
      <c r="E19" s="33" t="s">
        <v>174</v>
      </c>
      <c r="F19" s="33">
        <v>78</v>
      </c>
      <c r="G19" s="35">
        <v>89</v>
      </c>
      <c r="H19" s="35">
        <v>102</v>
      </c>
      <c r="I19" s="35">
        <v>91</v>
      </c>
      <c r="J19" s="36">
        <v>131</v>
      </c>
      <c r="K19" s="36">
        <v>145</v>
      </c>
      <c r="L19" s="36">
        <v>80</v>
      </c>
      <c r="M19" s="36">
        <v>88</v>
      </c>
      <c r="N19" s="36">
        <v>97</v>
      </c>
      <c r="O19" s="36">
        <v>112</v>
      </c>
      <c r="P19" s="36">
        <v>123</v>
      </c>
      <c r="Q19" s="36">
        <v>135</v>
      </c>
      <c r="R19" s="36">
        <v>11</v>
      </c>
      <c r="S19" s="36">
        <v>18</v>
      </c>
      <c r="T19" s="36">
        <f t="shared" si="0"/>
        <v>20</v>
      </c>
      <c r="U19" s="36">
        <v>169</v>
      </c>
      <c r="V19" s="36">
        <v>185</v>
      </c>
      <c r="W19" s="36">
        <v>213</v>
      </c>
      <c r="X19" s="36">
        <v>37</v>
      </c>
      <c r="Y19" s="36">
        <v>32</v>
      </c>
      <c r="Z19" s="36">
        <v>42</v>
      </c>
      <c r="AA19" s="35"/>
      <c r="AB19" s="36">
        <v>24</v>
      </c>
      <c r="AC19" s="36">
        <v>29</v>
      </c>
      <c r="AD19">
        <v>13</v>
      </c>
      <c r="AE19">
        <v>16</v>
      </c>
      <c r="AF19">
        <v>1</v>
      </c>
      <c r="AG19" s="3">
        <v>8</v>
      </c>
      <c r="AH19">
        <v>10</v>
      </c>
      <c r="AI19">
        <v>0</v>
      </c>
      <c r="AJ19">
        <v>6</v>
      </c>
      <c r="AK19">
        <v>8</v>
      </c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</row>
    <row r="20" s="3" customFormat="1" customHeight="1" spans="1:16359">
      <c r="A20" s="32">
        <v>18</v>
      </c>
      <c r="B20" s="33">
        <v>724</v>
      </c>
      <c r="C20" s="34" t="s">
        <v>179</v>
      </c>
      <c r="D20" s="33" t="s">
        <v>159</v>
      </c>
      <c r="E20" s="33" t="s">
        <v>174</v>
      </c>
      <c r="F20" s="33">
        <v>84</v>
      </c>
      <c r="G20" s="35">
        <v>96</v>
      </c>
      <c r="H20" s="35">
        <v>110</v>
      </c>
      <c r="I20" s="35">
        <v>84</v>
      </c>
      <c r="J20" s="36">
        <v>115</v>
      </c>
      <c r="K20" s="36">
        <v>128</v>
      </c>
      <c r="L20" s="36">
        <v>50</v>
      </c>
      <c r="M20" s="36">
        <v>55</v>
      </c>
      <c r="N20" s="36">
        <v>61</v>
      </c>
      <c r="O20" s="36">
        <v>104</v>
      </c>
      <c r="P20" s="36">
        <v>114</v>
      </c>
      <c r="Q20" s="36">
        <v>125</v>
      </c>
      <c r="R20" s="36">
        <v>14</v>
      </c>
      <c r="S20" s="36">
        <f t="shared" si="2"/>
        <v>21</v>
      </c>
      <c r="T20" s="36">
        <f t="shared" si="0"/>
        <v>23</v>
      </c>
      <c r="U20" s="36">
        <v>199</v>
      </c>
      <c r="V20" s="36">
        <v>217</v>
      </c>
      <c r="W20" s="36">
        <v>250</v>
      </c>
      <c r="X20" s="36">
        <v>51</v>
      </c>
      <c r="Y20" s="36">
        <v>32</v>
      </c>
      <c r="Z20" s="36">
        <v>42</v>
      </c>
      <c r="AA20" s="35"/>
      <c r="AB20" s="36">
        <v>24</v>
      </c>
      <c r="AC20" s="36">
        <v>29</v>
      </c>
      <c r="AD20">
        <v>13</v>
      </c>
      <c r="AE20">
        <v>16</v>
      </c>
      <c r="AF20">
        <v>6</v>
      </c>
      <c r="AG20" s="3">
        <v>8</v>
      </c>
      <c r="AH20">
        <v>10</v>
      </c>
      <c r="AI20">
        <v>1</v>
      </c>
      <c r="AJ20">
        <v>6</v>
      </c>
      <c r="AK20">
        <v>8</v>
      </c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</row>
    <row r="21" s="3" customFormat="1" customHeight="1" spans="1:16359">
      <c r="A21" s="32">
        <v>19</v>
      </c>
      <c r="B21" s="33">
        <v>387</v>
      </c>
      <c r="C21" s="34" t="s">
        <v>180</v>
      </c>
      <c r="D21" s="33" t="s">
        <v>159</v>
      </c>
      <c r="E21" s="33" t="s">
        <v>174</v>
      </c>
      <c r="F21" s="33">
        <v>37</v>
      </c>
      <c r="G21" s="35">
        <v>79</v>
      </c>
      <c r="H21" s="35">
        <v>91</v>
      </c>
      <c r="I21" s="35">
        <v>52</v>
      </c>
      <c r="J21" s="36">
        <v>78</v>
      </c>
      <c r="K21" s="36">
        <v>87</v>
      </c>
      <c r="L21" s="36">
        <v>17</v>
      </c>
      <c r="M21" s="36">
        <v>50</v>
      </c>
      <c r="N21" s="36">
        <v>55</v>
      </c>
      <c r="O21" s="36">
        <v>93</v>
      </c>
      <c r="P21" s="36">
        <v>102</v>
      </c>
      <c r="Q21" s="36">
        <v>112</v>
      </c>
      <c r="R21" s="36">
        <v>4</v>
      </c>
      <c r="S21" s="36">
        <v>18</v>
      </c>
      <c r="T21" s="36">
        <f t="shared" si="0"/>
        <v>20</v>
      </c>
      <c r="U21" s="36">
        <v>126</v>
      </c>
      <c r="V21" s="36">
        <v>138</v>
      </c>
      <c r="W21" s="36">
        <v>159</v>
      </c>
      <c r="X21" s="36">
        <v>18</v>
      </c>
      <c r="Y21" s="36">
        <v>26</v>
      </c>
      <c r="Z21" s="36">
        <v>34</v>
      </c>
      <c r="AA21" s="35"/>
      <c r="AB21" s="36">
        <v>20</v>
      </c>
      <c r="AC21" s="36">
        <v>24</v>
      </c>
      <c r="AD21">
        <v>11</v>
      </c>
      <c r="AE21">
        <v>13</v>
      </c>
      <c r="AF21">
        <v>4</v>
      </c>
      <c r="AG21" s="3">
        <v>8</v>
      </c>
      <c r="AH21">
        <v>10</v>
      </c>
      <c r="AI21">
        <v>0</v>
      </c>
      <c r="AJ21">
        <v>6</v>
      </c>
      <c r="AK21">
        <v>8</v>
      </c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</row>
    <row r="22" s="3" customFormat="1" customHeight="1" spans="1:16359">
      <c r="A22" s="32">
        <v>20</v>
      </c>
      <c r="B22" s="33">
        <v>373</v>
      </c>
      <c r="C22" s="34" t="s">
        <v>181</v>
      </c>
      <c r="D22" s="33" t="s">
        <v>161</v>
      </c>
      <c r="E22" s="33" t="s">
        <v>174</v>
      </c>
      <c r="F22" s="33">
        <v>66</v>
      </c>
      <c r="G22" s="35">
        <v>80</v>
      </c>
      <c r="H22" s="35">
        <v>92</v>
      </c>
      <c r="I22" s="35">
        <v>47</v>
      </c>
      <c r="J22" s="36">
        <v>78</v>
      </c>
      <c r="K22" s="36">
        <v>87</v>
      </c>
      <c r="L22" s="36">
        <v>55</v>
      </c>
      <c r="M22" s="36">
        <v>61</v>
      </c>
      <c r="N22" s="36">
        <v>67</v>
      </c>
      <c r="O22" s="36">
        <v>126</v>
      </c>
      <c r="P22" s="36">
        <v>138</v>
      </c>
      <c r="Q22" s="36">
        <v>152</v>
      </c>
      <c r="R22" s="36">
        <v>8</v>
      </c>
      <c r="S22" s="36">
        <v>18</v>
      </c>
      <c r="T22" s="36">
        <f t="shared" si="0"/>
        <v>20</v>
      </c>
      <c r="U22" s="36">
        <v>122</v>
      </c>
      <c r="V22" s="36">
        <v>132</v>
      </c>
      <c r="W22" s="36">
        <v>152</v>
      </c>
      <c r="X22" s="36">
        <v>30</v>
      </c>
      <c r="Y22" s="36">
        <v>34</v>
      </c>
      <c r="Z22" s="36">
        <v>44</v>
      </c>
      <c r="AA22" s="35"/>
      <c r="AB22" s="36">
        <v>26</v>
      </c>
      <c r="AC22" s="36">
        <v>31</v>
      </c>
      <c r="AD22">
        <v>15</v>
      </c>
      <c r="AE22">
        <v>19</v>
      </c>
      <c r="AF22">
        <v>6</v>
      </c>
      <c r="AG22" s="3">
        <v>8</v>
      </c>
      <c r="AH22">
        <v>10</v>
      </c>
      <c r="AI22">
        <v>1</v>
      </c>
      <c r="AJ22">
        <v>6</v>
      </c>
      <c r="AK22">
        <v>8</v>
      </c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</row>
    <row r="23" s="3" customFormat="1" customHeight="1" spans="1:16359">
      <c r="A23" s="32">
        <v>21</v>
      </c>
      <c r="B23" s="33">
        <v>581</v>
      </c>
      <c r="C23" s="34" t="s">
        <v>182</v>
      </c>
      <c r="D23" s="33" t="s">
        <v>161</v>
      </c>
      <c r="E23" s="33" t="s">
        <v>174</v>
      </c>
      <c r="F23" s="33">
        <v>96</v>
      </c>
      <c r="G23" s="35">
        <v>109</v>
      </c>
      <c r="H23" s="35">
        <v>125</v>
      </c>
      <c r="I23" s="35">
        <v>72</v>
      </c>
      <c r="J23" s="36">
        <v>108</v>
      </c>
      <c r="K23" s="36">
        <v>120</v>
      </c>
      <c r="L23" s="36">
        <v>59</v>
      </c>
      <c r="M23" s="36">
        <v>65</v>
      </c>
      <c r="N23" s="36">
        <v>72</v>
      </c>
      <c r="O23" s="36">
        <v>108</v>
      </c>
      <c r="P23" s="36">
        <v>118</v>
      </c>
      <c r="Q23" s="36">
        <v>130</v>
      </c>
      <c r="R23" s="36">
        <v>22</v>
      </c>
      <c r="S23" s="36">
        <v>28</v>
      </c>
      <c r="T23" s="36">
        <f t="shared" si="0"/>
        <v>31</v>
      </c>
      <c r="U23" s="36">
        <v>120</v>
      </c>
      <c r="V23" s="36">
        <v>131</v>
      </c>
      <c r="W23" s="36">
        <v>151</v>
      </c>
      <c r="X23" s="36">
        <v>23</v>
      </c>
      <c r="Y23" s="36">
        <v>32</v>
      </c>
      <c r="Z23" s="36">
        <v>42</v>
      </c>
      <c r="AA23" s="35"/>
      <c r="AB23" s="36">
        <v>26</v>
      </c>
      <c r="AC23" s="36">
        <v>31</v>
      </c>
      <c r="AD23">
        <v>15</v>
      </c>
      <c r="AE23">
        <v>19</v>
      </c>
      <c r="AF23">
        <v>3</v>
      </c>
      <c r="AG23" s="3">
        <v>8</v>
      </c>
      <c r="AH23">
        <v>10</v>
      </c>
      <c r="AI23">
        <v>0</v>
      </c>
      <c r="AJ23">
        <v>6</v>
      </c>
      <c r="AK23">
        <v>8</v>
      </c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</row>
    <row r="24" s="3" customFormat="1" customHeight="1" spans="1:16359">
      <c r="A24" s="32">
        <v>22</v>
      </c>
      <c r="B24" s="33">
        <v>585</v>
      </c>
      <c r="C24" s="34" t="s">
        <v>183</v>
      </c>
      <c r="D24" s="33" t="s">
        <v>161</v>
      </c>
      <c r="E24" s="33" t="s">
        <v>174</v>
      </c>
      <c r="F24" s="33">
        <v>84</v>
      </c>
      <c r="G24" s="35">
        <v>96</v>
      </c>
      <c r="H24" s="35">
        <v>110</v>
      </c>
      <c r="I24" s="35">
        <v>51</v>
      </c>
      <c r="J24" s="36">
        <v>78</v>
      </c>
      <c r="K24" s="36">
        <v>87</v>
      </c>
      <c r="L24" s="36">
        <v>50</v>
      </c>
      <c r="M24" s="36">
        <v>55</v>
      </c>
      <c r="N24" s="36">
        <v>61</v>
      </c>
      <c r="O24" s="36">
        <v>151</v>
      </c>
      <c r="P24" s="36">
        <v>165</v>
      </c>
      <c r="Q24" s="36">
        <v>182</v>
      </c>
      <c r="R24" s="36">
        <v>21</v>
      </c>
      <c r="S24" s="36">
        <v>28</v>
      </c>
      <c r="T24" s="36">
        <f t="shared" si="0"/>
        <v>31</v>
      </c>
      <c r="U24" s="36">
        <v>125</v>
      </c>
      <c r="V24" s="36">
        <v>137</v>
      </c>
      <c r="W24" s="36">
        <v>158</v>
      </c>
      <c r="X24" s="36">
        <v>22</v>
      </c>
      <c r="Y24" s="36">
        <v>32</v>
      </c>
      <c r="Z24" s="36">
        <v>42</v>
      </c>
      <c r="AA24" s="35"/>
      <c r="AB24" s="36">
        <v>24</v>
      </c>
      <c r="AC24" s="36">
        <v>29</v>
      </c>
      <c r="AD24">
        <v>13</v>
      </c>
      <c r="AE24">
        <v>16</v>
      </c>
      <c r="AF24">
        <v>7</v>
      </c>
      <c r="AG24" s="3">
        <v>8</v>
      </c>
      <c r="AH24">
        <v>10</v>
      </c>
      <c r="AI24">
        <v>0</v>
      </c>
      <c r="AJ24">
        <v>6</v>
      </c>
      <c r="AK24">
        <v>8</v>
      </c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</row>
    <row r="25" s="3" customFormat="1" customHeight="1" spans="1:16359">
      <c r="A25" s="32">
        <v>23</v>
      </c>
      <c r="B25" s="33">
        <v>578</v>
      </c>
      <c r="C25" s="34" t="s">
        <v>184</v>
      </c>
      <c r="D25" s="33" t="s">
        <v>161</v>
      </c>
      <c r="E25" s="33" t="s">
        <v>174</v>
      </c>
      <c r="F25" s="33">
        <v>76</v>
      </c>
      <c r="G25" s="35">
        <v>86</v>
      </c>
      <c r="H25" s="35">
        <v>99</v>
      </c>
      <c r="I25" s="35">
        <v>87</v>
      </c>
      <c r="J25" s="36">
        <v>115</v>
      </c>
      <c r="K25" s="36">
        <v>128</v>
      </c>
      <c r="L25" s="36">
        <v>92</v>
      </c>
      <c r="M25" s="36">
        <v>78</v>
      </c>
      <c r="N25" s="36">
        <v>86</v>
      </c>
      <c r="O25" s="36">
        <v>140</v>
      </c>
      <c r="P25" s="36">
        <v>153</v>
      </c>
      <c r="Q25" s="36">
        <v>168</v>
      </c>
      <c r="R25" s="36">
        <v>17</v>
      </c>
      <c r="S25" s="36">
        <f t="shared" ref="S25:S31" si="3">ROUND(R25*1.5,0)</f>
        <v>26</v>
      </c>
      <c r="T25" s="36">
        <f t="shared" si="0"/>
        <v>29</v>
      </c>
      <c r="U25" s="36">
        <v>107</v>
      </c>
      <c r="V25" s="36">
        <v>117</v>
      </c>
      <c r="W25" s="36">
        <v>135</v>
      </c>
      <c r="X25" s="36">
        <v>31</v>
      </c>
      <c r="Y25" s="36">
        <v>33</v>
      </c>
      <c r="Z25" s="36">
        <v>43</v>
      </c>
      <c r="AA25" s="35"/>
      <c r="AB25" s="36">
        <v>24</v>
      </c>
      <c r="AC25" s="36">
        <v>29</v>
      </c>
      <c r="AD25">
        <v>13</v>
      </c>
      <c r="AE25">
        <v>16</v>
      </c>
      <c r="AF25">
        <v>0</v>
      </c>
      <c r="AG25" s="3">
        <v>8</v>
      </c>
      <c r="AH25">
        <v>10</v>
      </c>
      <c r="AI25">
        <v>2</v>
      </c>
      <c r="AJ25">
        <v>6</v>
      </c>
      <c r="AK25">
        <v>8</v>
      </c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</row>
    <row r="26" s="3" customFormat="1" customHeight="1" spans="1:16359">
      <c r="A26" s="32">
        <v>24</v>
      </c>
      <c r="B26" s="33">
        <v>744</v>
      </c>
      <c r="C26" s="34" t="s">
        <v>185</v>
      </c>
      <c r="D26" s="33" t="s">
        <v>161</v>
      </c>
      <c r="E26" s="33" t="s">
        <v>174</v>
      </c>
      <c r="F26" s="33">
        <v>69</v>
      </c>
      <c r="G26" s="35">
        <v>80</v>
      </c>
      <c r="H26" s="35">
        <v>92</v>
      </c>
      <c r="I26" s="35">
        <v>34</v>
      </c>
      <c r="J26" s="36">
        <v>78</v>
      </c>
      <c r="K26" s="36">
        <v>87</v>
      </c>
      <c r="L26" s="36">
        <v>30</v>
      </c>
      <c r="M26" s="36">
        <v>51</v>
      </c>
      <c r="N26" s="36">
        <v>56</v>
      </c>
      <c r="O26" s="36">
        <v>87</v>
      </c>
      <c r="P26" s="36">
        <v>95</v>
      </c>
      <c r="Q26" s="36">
        <v>105</v>
      </c>
      <c r="R26" s="36">
        <v>4</v>
      </c>
      <c r="S26" s="36">
        <v>18</v>
      </c>
      <c r="T26" s="36">
        <f t="shared" si="0"/>
        <v>20</v>
      </c>
      <c r="U26" s="36">
        <v>27</v>
      </c>
      <c r="V26" s="36">
        <v>108</v>
      </c>
      <c r="W26" s="36">
        <v>124</v>
      </c>
      <c r="X26" s="36">
        <v>13</v>
      </c>
      <c r="Y26" s="36">
        <v>25</v>
      </c>
      <c r="Z26" s="36">
        <v>33</v>
      </c>
      <c r="AA26" s="35"/>
      <c r="AB26" s="36">
        <v>20</v>
      </c>
      <c r="AC26" s="36">
        <v>24</v>
      </c>
      <c r="AD26">
        <v>11</v>
      </c>
      <c r="AE26">
        <v>13</v>
      </c>
      <c r="AF26">
        <v>2</v>
      </c>
      <c r="AG26" s="3">
        <v>8</v>
      </c>
      <c r="AH26">
        <v>10</v>
      </c>
      <c r="AI26">
        <v>3</v>
      </c>
      <c r="AJ26">
        <v>6</v>
      </c>
      <c r="AK26">
        <v>8</v>
      </c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</row>
    <row r="27" s="3" customFormat="1" customHeight="1" spans="1:16359">
      <c r="A27" s="32">
        <v>25</v>
      </c>
      <c r="B27" s="33">
        <v>514</v>
      </c>
      <c r="C27" s="34" t="s">
        <v>186</v>
      </c>
      <c r="D27" s="33" t="s">
        <v>170</v>
      </c>
      <c r="E27" s="33" t="s">
        <v>174</v>
      </c>
      <c r="F27" s="33">
        <v>91</v>
      </c>
      <c r="G27" s="35">
        <v>104</v>
      </c>
      <c r="H27" s="35">
        <v>120</v>
      </c>
      <c r="I27" s="35">
        <v>123</v>
      </c>
      <c r="J27" s="36">
        <v>137</v>
      </c>
      <c r="K27" s="36">
        <v>152</v>
      </c>
      <c r="L27" s="36">
        <v>34</v>
      </c>
      <c r="M27" s="36">
        <v>51</v>
      </c>
      <c r="N27" s="36">
        <v>56</v>
      </c>
      <c r="O27" s="36">
        <v>146</v>
      </c>
      <c r="P27" s="36">
        <v>160</v>
      </c>
      <c r="Q27" s="36">
        <v>176</v>
      </c>
      <c r="R27" s="36">
        <v>2</v>
      </c>
      <c r="S27" s="36">
        <v>18</v>
      </c>
      <c r="T27" s="36">
        <f t="shared" si="0"/>
        <v>20</v>
      </c>
      <c r="U27" s="36">
        <v>184</v>
      </c>
      <c r="V27" s="36">
        <v>200</v>
      </c>
      <c r="W27" s="36">
        <v>230</v>
      </c>
      <c r="X27" s="36">
        <v>49</v>
      </c>
      <c r="Y27" s="36">
        <v>32</v>
      </c>
      <c r="Z27" s="36">
        <v>42</v>
      </c>
      <c r="AA27" s="35"/>
      <c r="AB27" s="36">
        <v>24</v>
      </c>
      <c r="AC27" s="36">
        <v>29</v>
      </c>
      <c r="AD27">
        <v>13</v>
      </c>
      <c r="AE27">
        <v>16</v>
      </c>
      <c r="AF27">
        <v>0</v>
      </c>
      <c r="AG27" s="3">
        <v>8</v>
      </c>
      <c r="AH27">
        <v>10</v>
      </c>
      <c r="AI27">
        <v>0</v>
      </c>
      <c r="AJ27">
        <v>6</v>
      </c>
      <c r="AK27">
        <v>8</v>
      </c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</row>
    <row r="28" s="3" customFormat="1" customHeight="1" spans="1:16359">
      <c r="A28" s="32">
        <v>26</v>
      </c>
      <c r="B28" s="37">
        <v>114622</v>
      </c>
      <c r="C28" s="37" t="s">
        <v>187</v>
      </c>
      <c r="D28" s="37" t="s">
        <v>161</v>
      </c>
      <c r="E28" s="33" t="s">
        <v>188</v>
      </c>
      <c r="F28" s="33">
        <v>47</v>
      </c>
      <c r="G28" s="35">
        <v>59</v>
      </c>
      <c r="H28" s="35">
        <v>68</v>
      </c>
      <c r="I28" s="35">
        <v>78</v>
      </c>
      <c r="J28" s="36">
        <v>96</v>
      </c>
      <c r="K28" s="36">
        <v>107</v>
      </c>
      <c r="L28" s="36">
        <v>26</v>
      </c>
      <c r="M28" s="36">
        <v>34</v>
      </c>
      <c r="N28" s="36">
        <v>37</v>
      </c>
      <c r="O28" s="36">
        <v>79</v>
      </c>
      <c r="P28" s="36">
        <v>86</v>
      </c>
      <c r="Q28" s="36">
        <v>95</v>
      </c>
      <c r="R28" s="36">
        <v>13</v>
      </c>
      <c r="S28" s="36">
        <f t="shared" si="3"/>
        <v>20</v>
      </c>
      <c r="T28" s="36">
        <f t="shared" si="0"/>
        <v>22</v>
      </c>
      <c r="U28" s="36">
        <v>161</v>
      </c>
      <c r="V28" s="36">
        <v>158</v>
      </c>
      <c r="W28" s="36">
        <v>182</v>
      </c>
      <c r="X28" s="36">
        <v>44</v>
      </c>
      <c r="Y28" s="36">
        <v>32</v>
      </c>
      <c r="Z28" s="36">
        <v>42</v>
      </c>
      <c r="AA28" s="35"/>
      <c r="AB28" s="36">
        <v>24</v>
      </c>
      <c r="AC28" s="36">
        <v>29</v>
      </c>
      <c r="AD28">
        <v>3</v>
      </c>
      <c r="AE28">
        <v>4</v>
      </c>
      <c r="AF28">
        <v>11</v>
      </c>
      <c r="AG28" s="3">
        <v>7</v>
      </c>
      <c r="AH28">
        <v>9</v>
      </c>
      <c r="AI28">
        <v>0</v>
      </c>
      <c r="AJ28">
        <v>5</v>
      </c>
      <c r="AK28">
        <v>7</v>
      </c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</row>
    <row r="29" s="3" customFormat="1" customHeight="1" spans="1:16359">
      <c r="A29" s="32">
        <v>27</v>
      </c>
      <c r="B29" s="33">
        <v>311</v>
      </c>
      <c r="C29" s="34" t="s">
        <v>189</v>
      </c>
      <c r="D29" s="33" t="s">
        <v>156</v>
      </c>
      <c r="E29" s="33" t="s">
        <v>190</v>
      </c>
      <c r="F29" s="33">
        <v>7</v>
      </c>
      <c r="G29" s="35">
        <v>29</v>
      </c>
      <c r="H29" s="35">
        <v>33</v>
      </c>
      <c r="I29" s="35">
        <v>35</v>
      </c>
      <c r="J29" s="36">
        <v>66</v>
      </c>
      <c r="K29" s="36">
        <v>74</v>
      </c>
      <c r="L29" s="36">
        <v>1</v>
      </c>
      <c r="M29" s="36">
        <v>20</v>
      </c>
      <c r="N29" s="36">
        <v>24</v>
      </c>
      <c r="O29" s="36">
        <v>30</v>
      </c>
      <c r="P29" s="36">
        <v>38</v>
      </c>
      <c r="Q29" s="36">
        <v>42</v>
      </c>
      <c r="R29" s="36">
        <v>2</v>
      </c>
      <c r="S29" s="36">
        <v>10</v>
      </c>
      <c r="T29" s="36">
        <f t="shared" si="0"/>
        <v>11</v>
      </c>
      <c r="U29" s="36">
        <v>40</v>
      </c>
      <c r="V29" s="36">
        <v>93</v>
      </c>
      <c r="W29" s="36">
        <v>107</v>
      </c>
      <c r="X29" s="36">
        <v>38</v>
      </c>
      <c r="Y29" s="36">
        <v>41</v>
      </c>
      <c r="Z29" s="36">
        <v>53</v>
      </c>
      <c r="AA29" s="35"/>
      <c r="AB29" s="36">
        <v>24</v>
      </c>
      <c r="AC29" s="36">
        <v>29</v>
      </c>
      <c r="AD29">
        <v>13</v>
      </c>
      <c r="AE29">
        <v>16</v>
      </c>
      <c r="AF29">
        <v>1</v>
      </c>
      <c r="AG29" s="3">
        <v>7</v>
      </c>
      <c r="AH29">
        <v>9</v>
      </c>
      <c r="AI29">
        <v>0</v>
      </c>
      <c r="AJ29">
        <v>5</v>
      </c>
      <c r="AK29">
        <v>7</v>
      </c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</row>
    <row r="30" s="3" customFormat="1" customHeight="1" spans="1:16359">
      <c r="A30" s="32">
        <v>28</v>
      </c>
      <c r="B30" s="33">
        <v>357</v>
      </c>
      <c r="C30" s="34" t="s">
        <v>191</v>
      </c>
      <c r="D30" s="33" t="s">
        <v>156</v>
      </c>
      <c r="E30" s="33" t="s">
        <v>190</v>
      </c>
      <c r="F30" s="33">
        <v>57</v>
      </c>
      <c r="G30" s="35">
        <v>65</v>
      </c>
      <c r="H30" s="35">
        <v>75</v>
      </c>
      <c r="I30" s="35">
        <v>54</v>
      </c>
      <c r="J30" s="36">
        <v>81</v>
      </c>
      <c r="K30" s="36">
        <v>90</v>
      </c>
      <c r="L30" s="36">
        <v>39</v>
      </c>
      <c r="M30" s="36">
        <v>43</v>
      </c>
      <c r="N30" s="36">
        <v>47</v>
      </c>
      <c r="O30" s="36">
        <v>69</v>
      </c>
      <c r="P30" s="36">
        <v>75</v>
      </c>
      <c r="Q30" s="36">
        <v>83</v>
      </c>
      <c r="R30" s="36">
        <v>18</v>
      </c>
      <c r="S30" s="36">
        <f t="shared" si="3"/>
        <v>27</v>
      </c>
      <c r="T30" s="36">
        <f t="shared" si="0"/>
        <v>30</v>
      </c>
      <c r="U30" s="36">
        <v>67</v>
      </c>
      <c r="V30" s="36">
        <v>93</v>
      </c>
      <c r="W30" s="36">
        <v>107</v>
      </c>
      <c r="X30" s="36">
        <v>37</v>
      </c>
      <c r="Y30" s="36">
        <v>33</v>
      </c>
      <c r="Z30" s="36">
        <v>43</v>
      </c>
      <c r="AA30" s="35"/>
      <c r="AB30" s="36">
        <v>24</v>
      </c>
      <c r="AC30" s="36">
        <v>29</v>
      </c>
      <c r="AD30">
        <v>13</v>
      </c>
      <c r="AE30">
        <v>16</v>
      </c>
      <c r="AF30">
        <v>4</v>
      </c>
      <c r="AG30" s="3">
        <v>7</v>
      </c>
      <c r="AH30">
        <v>9</v>
      </c>
      <c r="AI30">
        <v>5</v>
      </c>
      <c r="AJ30">
        <v>5</v>
      </c>
      <c r="AK30">
        <v>7</v>
      </c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</row>
    <row r="31" s="3" customFormat="1" customHeight="1" spans="1:16359">
      <c r="A31" s="32">
        <v>29</v>
      </c>
      <c r="B31" s="33">
        <v>513</v>
      </c>
      <c r="C31" s="34" t="s">
        <v>192</v>
      </c>
      <c r="D31" s="33" t="s">
        <v>156</v>
      </c>
      <c r="E31" s="33" t="s">
        <v>190</v>
      </c>
      <c r="F31" s="33">
        <v>41</v>
      </c>
      <c r="G31" s="35">
        <v>61</v>
      </c>
      <c r="H31" s="35">
        <v>70</v>
      </c>
      <c r="I31" s="35">
        <v>57</v>
      </c>
      <c r="J31" s="36">
        <v>85</v>
      </c>
      <c r="K31" s="36">
        <v>95</v>
      </c>
      <c r="L31" s="36">
        <v>40</v>
      </c>
      <c r="M31" s="36">
        <v>44</v>
      </c>
      <c r="N31" s="36">
        <v>48</v>
      </c>
      <c r="O31" s="36">
        <v>114</v>
      </c>
      <c r="P31" s="36">
        <v>115</v>
      </c>
      <c r="Q31" s="36">
        <v>127</v>
      </c>
      <c r="R31" s="36">
        <v>13</v>
      </c>
      <c r="S31" s="36">
        <f t="shared" si="3"/>
        <v>20</v>
      </c>
      <c r="T31" s="36">
        <f t="shared" si="0"/>
        <v>22</v>
      </c>
      <c r="U31" s="36">
        <v>128</v>
      </c>
      <c r="V31" s="36">
        <v>140</v>
      </c>
      <c r="W31" s="36">
        <v>161</v>
      </c>
      <c r="X31" s="36">
        <v>38</v>
      </c>
      <c r="Y31" s="36">
        <v>34</v>
      </c>
      <c r="Z31" s="36">
        <v>44</v>
      </c>
      <c r="AA31" s="35"/>
      <c r="AB31" s="36">
        <v>24</v>
      </c>
      <c r="AC31" s="36">
        <v>29</v>
      </c>
      <c r="AD31">
        <v>13</v>
      </c>
      <c r="AE31">
        <v>16</v>
      </c>
      <c r="AF31">
        <v>9</v>
      </c>
      <c r="AG31" s="3">
        <v>7</v>
      </c>
      <c r="AH31">
        <v>9</v>
      </c>
      <c r="AI31">
        <v>0</v>
      </c>
      <c r="AJ31">
        <v>5</v>
      </c>
      <c r="AK31">
        <v>7</v>
      </c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</row>
    <row r="32" s="3" customFormat="1" customHeight="1" spans="1:16359">
      <c r="A32" s="32">
        <v>30</v>
      </c>
      <c r="B32" s="33">
        <v>102934</v>
      </c>
      <c r="C32" s="34" t="s">
        <v>193</v>
      </c>
      <c r="D32" s="33" t="s">
        <v>156</v>
      </c>
      <c r="E32" s="33" t="s">
        <v>190</v>
      </c>
      <c r="F32" s="33">
        <v>47</v>
      </c>
      <c r="G32" s="35">
        <v>63</v>
      </c>
      <c r="H32" s="35">
        <v>72</v>
      </c>
      <c r="I32" s="35">
        <v>43</v>
      </c>
      <c r="J32" s="36">
        <v>61</v>
      </c>
      <c r="K32" s="36">
        <v>68</v>
      </c>
      <c r="L32" s="36">
        <v>20</v>
      </c>
      <c r="M32" s="36">
        <v>34</v>
      </c>
      <c r="N32" s="36">
        <v>37</v>
      </c>
      <c r="O32" s="36">
        <v>83</v>
      </c>
      <c r="P32" s="36">
        <v>90</v>
      </c>
      <c r="Q32" s="36">
        <v>99</v>
      </c>
      <c r="R32" s="36">
        <v>6</v>
      </c>
      <c r="S32" s="36">
        <v>15</v>
      </c>
      <c r="T32" s="36">
        <f t="shared" si="0"/>
        <v>17</v>
      </c>
      <c r="U32" s="36">
        <v>89</v>
      </c>
      <c r="V32" s="36">
        <v>97</v>
      </c>
      <c r="W32" s="36">
        <v>112</v>
      </c>
      <c r="X32" s="36">
        <v>30</v>
      </c>
      <c r="Y32" s="36">
        <v>26</v>
      </c>
      <c r="Z32" s="36">
        <v>34</v>
      </c>
      <c r="AA32" s="35"/>
      <c r="AB32" s="36">
        <v>20</v>
      </c>
      <c r="AC32" s="36">
        <v>24</v>
      </c>
      <c r="AD32">
        <v>11</v>
      </c>
      <c r="AE32">
        <v>13</v>
      </c>
      <c r="AF32">
        <v>4</v>
      </c>
      <c r="AG32" s="3">
        <v>7</v>
      </c>
      <c r="AH32">
        <v>9</v>
      </c>
      <c r="AI32">
        <v>2</v>
      </c>
      <c r="AJ32">
        <v>5</v>
      </c>
      <c r="AK32">
        <v>7</v>
      </c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</row>
    <row r="33" s="3" customFormat="1" customHeight="1" spans="1:16359">
      <c r="A33" s="32">
        <v>31</v>
      </c>
      <c r="B33" s="33">
        <v>726</v>
      </c>
      <c r="C33" s="34" t="s">
        <v>194</v>
      </c>
      <c r="D33" s="33" t="s">
        <v>156</v>
      </c>
      <c r="E33" s="33" t="s">
        <v>190</v>
      </c>
      <c r="F33" s="33">
        <v>54</v>
      </c>
      <c r="G33" s="35">
        <v>61</v>
      </c>
      <c r="H33" s="35">
        <v>70</v>
      </c>
      <c r="I33" s="35">
        <v>81</v>
      </c>
      <c r="J33" s="36">
        <v>96</v>
      </c>
      <c r="K33" s="36">
        <v>107</v>
      </c>
      <c r="L33" s="36">
        <v>37</v>
      </c>
      <c r="M33" s="36">
        <v>41</v>
      </c>
      <c r="N33" s="36">
        <v>45</v>
      </c>
      <c r="O33" s="36">
        <v>112</v>
      </c>
      <c r="P33" s="36">
        <v>115</v>
      </c>
      <c r="Q33" s="36">
        <v>127</v>
      </c>
      <c r="R33" s="36">
        <v>11</v>
      </c>
      <c r="S33" s="36">
        <f t="shared" ref="S33:S37" si="4">ROUND(R33*1.5,0)</f>
        <v>17</v>
      </c>
      <c r="T33" s="36">
        <f t="shared" si="0"/>
        <v>19</v>
      </c>
      <c r="U33" s="36">
        <v>52</v>
      </c>
      <c r="V33" s="36">
        <v>93</v>
      </c>
      <c r="W33" s="36">
        <v>107</v>
      </c>
      <c r="X33" s="36">
        <v>73</v>
      </c>
      <c r="Y33" s="36">
        <v>41</v>
      </c>
      <c r="Z33" s="36">
        <v>53</v>
      </c>
      <c r="AA33" s="35"/>
      <c r="AB33" s="36">
        <v>20</v>
      </c>
      <c r="AC33" s="36">
        <v>24</v>
      </c>
      <c r="AD33">
        <v>11</v>
      </c>
      <c r="AE33">
        <v>13</v>
      </c>
      <c r="AF33">
        <v>0</v>
      </c>
      <c r="AG33" s="3">
        <v>7</v>
      </c>
      <c r="AH33">
        <v>9</v>
      </c>
      <c r="AI33">
        <v>0</v>
      </c>
      <c r="AJ33">
        <v>5</v>
      </c>
      <c r="AK33">
        <v>7</v>
      </c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</row>
    <row r="34" s="3" customFormat="1" customHeight="1" spans="1:16359">
      <c r="A34" s="32">
        <v>32</v>
      </c>
      <c r="B34" s="33">
        <v>107658</v>
      </c>
      <c r="C34" s="34" t="s">
        <v>195</v>
      </c>
      <c r="D34" s="33" t="s">
        <v>156</v>
      </c>
      <c r="E34" s="33" t="s">
        <v>190</v>
      </c>
      <c r="F34" s="33">
        <v>89</v>
      </c>
      <c r="G34" s="35">
        <v>97</v>
      </c>
      <c r="H34" s="35">
        <v>112</v>
      </c>
      <c r="I34" s="35">
        <v>46</v>
      </c>
      <c r="J34" s="36">
        <v>61</v>
      </c>
      <c r="K34" s="36">
        <v>68</v>
      </c>
      <c r="L34" s="36">
        <v>20</v>
      </c>
      <c r="M34" s="36">
        <v>34</v>
      </c>
      <c r="N34" s="36">
        <v>37</v>
      </c>
      <c r="O34" s="36">
        <v>107</v>
      </c>
      <c r="P34" s="36">
        <v>115</v>
      </c>
      <c r="Q34" s="36">
        <v>127</v>
      </c>
      <c r="R34" s="36">
        <v>16</v>
      </c>
      <c r="S34" s="36">
        <f t="shared" si="4"/>
        <v>24</v>
      </c>
      <c r="T34" s="36">
        <f t="shared" si="0"/>
        <v>26</v>
      </c>
      <c r="U34" s="36">
        <v>108</v>
      </c>
      <c r="V34" s="36">
        <v>118</v>
      </c>
      <c r="W34" s="36">
        <v>136</v>
      </c>
      <c r="X34" s="36">
        <v>31</v>
      </c>
      <c r="Y34" s="36">
        <v>26</v>
      </c>
      <c r="Z34" s="36">
        <v>34</v>
      </c>
      <c r="AA34" s="35"/>
      <c r="AB34" s="36">
        <v>20</v>
      </c>
      <c r="AC34" s="36">
        <v>24</v>
      </c>
      <c r="AD34">
        <v>11</v>
      </c>
      <c r="AE34">
        <v>13</v>
      </c>
      <c r="AF34">
        <v>11</v>
      </c>
      <c r="AG34" s="3">
        <v>7</v>
      </c>
      <c r="AH34">
        <v>9</v>
      </c>
      <c r="AI34">
        <v>0</v>
      </c>
      <c r="AJ34">
        <v>5</v>
      </c>
      <c r="AK34">
        <v>7</v>
      </c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</row>
    <row r="35" s="3" customFormat="1" customHeight="1" spans="1:16359">
      <c r="A35" s="32">
        <v>33</v>
      </c>
      <c r="B35" s="33">
        <v>103198</v>
      </c>
      <c r="C35" s="34" t="s">
        <v>196</v>
      </c>
      <c r="D35" s="33" t="s">
        <v>156</v>
      </c>
      <c r="E35" s="33" t="s">
        <v>190</v>
      </c>
      <c r="F35" s="33">
        <v>41</v>
      </c>
      <c r="G35" s="35">
        <v>59</v>
      </c>
      <c r="H35" s="35">
        <v>68</v>
      </c>
      <c r="I35" s="35">
        <v>67</v>
      </c>
      <c r="J35" s="36">
        <v>96</v>
      </c>
      <c r="K35" s="36">
        <v>107</v>
      </c>
      <c r="L35" s="36">
        <v>35</v>
      </c>
      <c r="M35" s="36">
        <v>39</v>
      </c>
      <c r="N35" s="36">
        <v>43</v>
      </c>
      <c r="O35" s="36">
        <v>82</v>
      </c>
      <c r="P35" s="36">
        <v>89</v>
      </c>
      <c r="Q35" s="36">
        <v>98</v>
      </c>
      <c r="R35" s="36">
        <v>17</v>
      </c>
      <c r="S35" s="36">
        <f t="shared" si="4"/>
        <v>26</v>
      </c>
      <c r="T35" s="36">
        <f t="shared" si="0"/>
        <v>29</v>
      </c>
      <c r="U35" s="36">
        <v>61</v>
      </c>
      <c r="V35" s="36">
        <v>93</v>
      </c>
      <c r="W35" s="36">
        <v>107</v>
      </c>
      <c r="X35" s="36">
        <v>21</v>
      </c>
      <c r="Y35" s="36">
        <v>25</v>
      </c>
      <c r="Z35" s="36">
        <v>33</v>
      </c>
      <c r="AA35" s="35"/>
      <c r="AB35" s="36">
        <v>20</v>
      </c>
      <c r="AC35" s="36">
        <v>24</v>
      </c>
      <c r="AD35">
        <v>11</v>
      </c>
      <c r="AE35">
        <v>13</v>
      </c>
      <c r="AF35">
        <v>3</v>
      </c>
      <c r="AG35" s="3">
        <v>7</v>
      </c>
      <c r="AH35">
        <v>9</v>
      </c>
      <c r="AI35">
        <v>2</v>
      </c>
      <c r="AJ35">
        <v>5</v>
      </c>
      <c r="AK35">
        <v>7</v>
      </c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</row>
    <row r="36" s="3" customFormat="1" customHeight="1" spans="1:16359">
      <c r="A36" s="32">
        <v>34</v>
      </c>
      <c r="B36" s="33">
        <v>359</v>
      </c>
      <c r="C36" s="34" t="s">
        <v>197</v>
      </c>
      <c r="D36" s="33" t="s">
        <v>156</v>
      </c>
      <c r="E36" s="33" t="s">
        <v>190</v>
      </c>
      <c r="F36" s="33">
        <v>56</v>
      </c>
      <c r="G36" s="35">
        <v>63</v>
      </c>
      <c r="H36" s="35">
        <v>72</v>
      </c>
      <c r="I36" s="35">
        <v>51</v>
      </c>
      <c r="J36" s="36">
        <v>61</v>
      </c>
      <c r="K36" s="36">
        <v>68</v>
      </c>
      <c r="L36" s="36">
        <v>21</v>
      </c>
      <c r="M36" s="36">
        <v>34</v>
      </c>
      <c r="N36" s="36">
        <v>37</v>
      </c>
      <c r="O36" s="36">
        <v>59</v>
      </c>
      <c r="P36" s="36">
        <v>75</v>
      </c>
      <c r="Q36" s="36">
        <v>83</v>
      </c>
      <c r="R36" s="36">
        <v>12</v>
      </c>
      <c r="S36" s="36">
        <f t="shared" si="4"/>
        <v>18</v>
      </c>
      <c r="T36" s="36">
        <f t="shared" si="0"/>
        <v>20</v>
      </c>
      <c r="U36" s="36">
        <v>41</v>
      </c>
      <c r="V36" s="36">
        <v>93</v>
      </c>
      <c r="W36" s="36">
        <v>107</v>
      </c>
      <c r="X36" s="36">
        <v>20</v>
      </c>
      <c r="Y36" s="36">
        <v>25</v>
      </c>
      <c r="Z36" s="36">
        <v>33</v>
      </c>
      <c r="AA36" s="35"/>
      <c r="AB36" s="36">
        <v>20</v>
      </c>
      <c r="AC36" s="36">
        <v>24</v>
      </c>
      <c r="AD36">
        <v>11</v>
      </c>
      <c r="AE36">
        <v>13</v>
      </c>
      <c r="AF36">
        <v>2</v>
      </c>
      <c r="AG36" s="3">
        <v>7</v>
      </c>
      <c r="AH36">
        <v>9</v>
      </c>
      <c r="AI36">
        <v>3</v>
      </c>
      <c r="AJ36">
        <v>5</v>
      </c>
      <c r="AK36">
        <v>7</v>
      </c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</row>
    <row r="37" s="3" customFormat="1" customHeight="1" spans="1:16359">
      <c r="A37" s="32">
        <v>35</v>
      </c>
      <c r="B37" s="33">
        <v>102565</v>
      </c>
      <c r="C37" s="34" t="s">
        <v>198</v>
      </c>
      <c r="D37" s="33" t="s">
        <v>156</v>
      </c>
      <c r="E37" s="33" t="s">
        <v>190</v>
      </c>
      <c r="F37" s="33">
        <v>81</v>
      </c>
      <c r="G37" s="35">
        <v>92</v>
      </c>
      <c r="H37" s="35">
        <v>106</v>
      </c>
      <c r="I37" s="35">
        <v>80</v>
      </c>
      <c r="J37" s="36">
        <v>96</v>
      </c>
      <c r="K37" s="36">
        <v>107</v>
      </c>
      <c r="L37" s="36">
        <v>50</v>
      </c>
      <c r="M37" s="36">
        <v>55</v>
      </c>
      <c r="N37" s="36">
        <v>61</v>
      </c>
      <c r="O37" s="36">
        <v>127</v>
      </c>
      <c r="P37" s="36">
        <v>115</v>
      </c>
      <c r="Q37" s="36">
        <v>127</v>
      </c>
      <c r="R37" s="36">
        <v>15</v>
      </c>
      <c r="S37" s="36">
        <f t="shared" si="4"/>
        <v>23</v>
      </c>
      <c r="T37" s="36">
        <f t="shared" si="0"/>
        <v>25</v>
      </c>
      <c r="U37" s="36">
        <v>37</v>
      </c>
      <c r="V37" s="36">
        <v>93</v>
      </c>
      <c r="W37" s="36">
        <v>107</v>
      </c>
      <c r="X37" s="36">
        <v>19</v>
      </c>
      <c r="Y37" s="36">
        <v>16</v>
      </c>
      <c r="Z37" s="36">
        <v>21</v>
      </c>
      <c r="AA37" s="35"/>
      <c r="AB37" s="36">
        <v>18</v>
      </c>
      <c r="AC37" s="36">
        <v>22</v>
      </c>
      <c r="AD37">
        <v>9</v>
      </c>
      <c r="AE37">
        <v>11</v>
      </c>
      <c r="AF37">
        <v>0</v>
      </c>
      <c r="AG37" s="3">
        <v>7</v>
      </c>
      <c r="AH37">
        <v>9</v>
      </c>
      <c r="AI37">
        <v>0</v>
      </c>
      <c r="AJ37">
        <v>5</v>
      </c>
      <c r="AK37">
        <v>7</v>
      </c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</row>
    <row r="38" s="3" customFormat="1" customHeight="1" spans="1:16359">
      <c r="A38" s="32">
        <v>36</v>
      </c>
      <c r="B38" s="33">
        <v>111219</v>
      </c>
      <c r="C38" s="34" t="s">
        <v>199</v>
      </c>
      <c r="D38" s="33" t="s">
        <v>156</v>
      </c>
      <c r="E38" s="33" t="s">
        <v>190</v>
      </c>
      <c r="F38" s="33">
        <v>32</v>
      </c>
      <c r="G38" s="35">
        <v>59</v>
      </c>
      <c r="H38" s="35">
        <v>68</v>
      </c>
      <c r="I38" s="35">
        <v>46</v>
      </c>
      <c r="J38" s="36">
        <v>61</v>
      </c>
      <c r="K38" s="36">
        <v>68</v>
      </c>
      <c r="L38" s="36">
        <v>30</v>
      </c>
      <c r="M38" s="36">
        <v>33</v>
      </c>
      <c r="N38" s="36">
        <v>36</v>
      </c>
      <c r="O38" s="36">
        <v>59</v>
      </c>
      <c r="P38" s="36">
        <v>75</v>
      </c>
      <c r="Q38" s="36">
        <v>83</v>
      </c>
      <c r="R38" s="36">
        <v>9</v>
      </c>
      <c r="S38" s="36">
        <v>15</v>
      </c>
      <c r="T38" s="36">
        <f t="shared" si="0"/>
        <v>17</v>
      </c>
      <c r="U38" s="36">
        <v>76</v>
      </c>
      <c r="V38" s="36">
        <v>83</v>
      </c>
      <c r="W38" s="36">
        <v>95</v>
      </c>
      <c r="X38" s="36">
        <v>10</v>
      </c>
      <c r="Y38" s="36">
        <v>19</v>
      </c>
      <c r="Z38" s="36">
        <v>25</v>
      </c>
      <c r="AA38" s="35"/>
      <c r="AB38" s="36">
        <v>12</v>
      </c>
      <c r="AC38" s="36">
        <v>14</v>
      </c>
      <c r="AD38">
        <v>7</v>
      </c>
      <c r="AE38">
        <v>9</v>
      </c>
      <c r="AF38">
        <v>0</v>
      </c>
      <c r="AG38" s="3">
        <v>7</v>
      </c>
      <c r="AH38">
        <v>9</v>
      </c>
      <c r="AI38">
        <v>1</v>
      </c>
      <c r="AJ38">
        <v>5</v>
      </c>
      <c r="AK38">
        <v>7</v>
      </c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</row>
    <row r="39" s="3" customFormat="1" customHeight="1" spans="1:16359">
      <c r="A39" s="32">
        <v>37</v>
      </c>
      <c r="B39" s="33">
        <v>106066</v>
      </c>
      <c r="C39" s="34" t="s">
        <v>200</v>
      </c>
      <c r="D39" s="33" t="s">
        <v>153</v>
      </c>
      <c r="E39" s="33" t="s">
        <v>190</v>
      </c>
      <c r="F39" s="33">
        <v>188</v>
      </c>
      <c r="G39" s="35">
        <v>151</v>
      </c>
      <c r="H39" s="35">
        <v>174</v>
      </c>
      <c r="I39" s="35">
        <v>178</v>
      </c>
      <c r="J39" s="36">
        <v>159</v>
      </c>
      <c r="K39" s="36">
        <v>176</v>
      </c>
      <c r="L39" s="36">
        <v>75</v>
      </c>
      <c r="M39" s="36">
        <v>70</v>
      </c>
      <c r="N39" s="36">
        <v>77</v>
      </c>
      <c r="O39" s="36">
        <v>111</v>
      </c>
      <c r="P39" s="36">
        <v>115</v>
      </c>
      <c r="Q39" s="36">
        <v>127</v>
      </c>
      <c r="R39" s="36">
        <v>10</v>
      </c>
      <c r="S39" s="36">
        <f t="shared" ref="S39:S44" si="5">ROUND(R39*1.5,0)</f>
        <v>15</v>
      </c>
      <c r="T39" s="36">
        <f t="shared" si="0"/>
        <v>17</v>
      </c>
      <c r="U39" s="36">
        <v>83</v>
      </c>
      <c r="V39" s="36">
        <v>90</v>
      </c>
      <c r="W39" s="36">
        <v>104</v>
      </c>
      <c r="X39" s="36">
        <v>39</v>
      </c>
      <c r="Y39" s="36">
        <v>25</v>
      </c>
      <c r="Z39" s="36">
        <v>33</v>
      </c>
      <c r="AA39" s="35"/>
      <c r="AB39" s="36">
        <v>20</v>
      </c>
      <c r="AC39" s="36">
        <v>24</v>
      </c>
      <c r="AD39">
        <v>11</v>
      </c>
      <c r="AE39">
        <v>13</v>
      </c>
      <c r="AF39">
        <v>0</v>
      </c>
      <c r="AG39" s="3">
        <v>7</v>
      </c>
      <c r="AH39">
        <v>9</v>
      </c>
      <c r="AI39">
        <v>0</v>
      </c>
      <c r="AJ39">
        <v>5</v>
      </c>
      <c r="AK39">
        <v>7</v>
      </c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</row>
    <row r="40" s="3" customFormat="1" customHeight="1" spans="1:16359">
      <c r="A40" s="32">
        <v>38</v>
      </c>
      <c r="B40" s="33">
        <v>737</v>
      </c>
      <c r="C40" s="34" t="s">
        <v>201</v>
      </c>
      <c r="D40" s="33" t="s">
        <v>159</v>
      </c>
      <c r="E40" s="33" t="s">
        <v>190</v>
      </c>
      <c r="F40" s="33">
        <v>47</v>
      </c>
      <c r="G40" s="35">
        <v>59</v>
      </c>
      <c r="H40" s="35">
        <v>68</v>
      </c>
      <c r="I40" s="35">
        <v>78</v>
      </c>
      <c r="J40" s="36">
        <v>96</v>
      </c>
      <c r="K40" s="36">
        <v>107</v>
      </c>
      <c r="L40" s="36">
        <v>59</v>
      </c>
      <c r="M40" s="36">
        <v>65</v>
      </c>
      <c r="N40" s="36">
        <v>72</v>
      </c>
      <c r="O40" s="36">
        <v>98</v>
      </c>
      <c r="P40" s="36">
        <v>107</v>
      </c>
      <c r="Q40" s="36">
        <v>118</v>
      </c>
      <c r="R40" s="36">
        <v>8</v>
      </c>
      <c r="S40" s="36">
        <v>15</v>
      </c>
      <c r="T40" s="36">
        <f t="shared" si="0"/>
        <v>17</v>
      </c>
      <c r="U40" s="36">
        <v>132</v>
      </c>
      <c r="V40" s="36">
        <v>131</v>
      </c>
      <c r="W40" s="36">
        <v>151</v>
      </c>
      <c r="X40" s="36">
        <v>43</v>
      </c>
      <c r="Y40" s="36">
        <v>28</v>
      </c>
      <c r="Z40" s="36">
        <v>36</v>
      </c>
      <c r="AA40" s="35"/>
      <c r="AB40" s="36">
        <v>20</v>
      </c>
      <c r="AC40" s="36">
        <v>24</v>
      </c>
      <c r="AD40">
        <v>11</v>
      </c>
      <c r="AE40">
        <v>13</v>
      </c>
      <c r="AF40">
        <v>0</v>
      </c>
      <c r="AG40" s="3">
        <v>7</v>
      </c>
      <c r="AH40">
        <v>9</v>
      </c>
      <c r="AI40">
        <v>0</v>
      </c>
      <c r="AJ40">
        <v>5</v>
      </c>
      <c r="AK40">
        <v>7</v>
      </c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</row>
    <row r="41" s="3" customFormat="1" customHeight="1" spans="1:16359">
      <c r="A41" s="32">
        <v>39</v>
      </c>
      <c r="B41" s="33">
        <v>399</v>
      </c>
      <c r="C41" s="34" t="s">
        <v>202</v>
      </c>
      <c r="D41" s="33" t="s">
        <v>159</v>
      </c>
      <c r="E41" s="33" t="s">
        <v>190</v>
      </c>
      <c r="F41" s="33">
        <v>57</v>
      </c>
      <c r="G41" s="35">
        <v>65</v>
      </c>
      <c r="H41" s="35">
        <v>75</v>
      </c>
      <c r="I41" s="35">
        <v>59</v>
      </c>
      <c r="J41" s="36">
        <v>88</v>
      </c>
      <c r="K41" s="36">
        <v>98</v>
      </c>
      <c r="L41" s="36">
        <v>26</v>
      </c>
      <c r="M41" s="36">
        <v>34</v>
      </c>
      <c r="N41" s="36">
        <v>37</v>
      </c>
      <c r="O41" s="36">
        <v>74</v>
      </c>
      <c r="P41" s="36">
        <v>81</v>
      </c>
      <c r="Q41" s="36">
        <v>89</v>
      </c>
      <c r="R41" s="36">
        <v>5</v>
      </c>
      <c r="S41" s="36">
        <v>15</v>
      </c>
      <c r="T41" s="36">
        <f t="shared" si="0"/>
        <v>17</v>
      </c>
      <c r="U41" s="36">
        <v>61</v>
      </c>
      <c r="V41" s="36">
        <v>67</v>
      </c>
      <c r="W41" s="36">
        <v>77</v>
      </c>
      <c r="X41" s="36">
        <v>4</v>
      </c>
      <c r="Y41" s="36">
        <v>21</v>
      </c>
      <c r="Z41" s="36">
        <v>27</v>
      </c>
      <c r="AA41" s="35"/>
      <c r="AB41" s="36">
        <v>20</v>
      </c>
      <c r="AC41" s="36">
        <v>24</v>
      </c>
      <c r="AD41">
        <v>11</v>
      </c>
      <c r="AE41">
        <v>13</v>
      </c>
      <c r="AF41">
        <v>9</v>
      </c>
      <c r="AG41" s="3">
        <v>7</v>
      </c>
      <c r="AH41">
        <v>9</v>
      </c>
      <c r="AI41">
        <v>0</v>
      </c>
      <c r="AJ41">
        <v>5</v>
      </c>
      <c r="AK41">
        <v>7</v>
      </c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</row>
    <row r="42" s="3" customFormat="1" customHeight="1" spans="1:16359">
      <c r="A42" s="32">
        <v>40</v>
      </c>
      <c r="B42" s="33">
        <v>377</v>
      </c>
      <c r="C42" s="34" t="s">
        <v>203</v>
      </c>
      <c r="D42" s="33" t="s">
        <v>159</v>
      </c>
      <c r="E42" s="33" t="s">
        <v>190</v>
      </c>
      <c r="F42" s="33">
        <v>64</v>
      </c>
      <c r="G42" s="35">
        <v>73</v>
      </c>
      <c r="H42" s="35">
        <v>84</v>
      </c>
      <c r="I42" s="35">
        <v>68</v>
      </c>
      <c r="J42" s="36">
        <v>96</v>
      </c>
      <c r="K42" s="36">
        <v>107</v>
      </c>
      <c r="L42" s="36">
        <v>33</v>
      </c>
      <c r="M42" s="36">
        <v>36</v>
      </c>
      <c r="N42" s="36">
        <v>40</v>
      </c>
      <c r="O42" s="36">
        <v>68</v>
      </c>
      <c r="P42" s="36">
        <v>74</v>
      </c>
      <c r="Q42" s="36">
        <v>81</v>
      </c>
      <c r="R42" s="36">
        <v>7</v>
      </c>
      <c r="S42" s="36">
        <v>15</v>
      </c>
      <c r="T42" s="36">
        <f t="shared" si="0"/>
        <v>17</v>
      </c>
      <c r="U42" s="36">
        <v>130</v>
      </c>
      <c r="V42" s="36">
        <v>141</v>
      </c>
      <c r="W42" s="36">
        <v>162</v>
      </c>
      <c r="X42" s="36">
        <v>35</v>
      </c>
      <c r="Y42" s="36">
        <v>28</v>
      </c>
      <c r="Z42" s="36">
        <v>36</v>
      </c>
      <c r="AA42" s="35"/>
      <c r="AB42" s="36">
        <v>20</v>
      </c>
      <c r="AC42" s="36">
        <v>24</v>
      </c>
      <c r="AD42">
        <v>11</v>
      </c>
      <c r="AE42">
        <v>13</v>
      </c>
      <c r="AF42">
        <v>5</v>
      </c>
      <c r="AG42" s="3">
        <v>7</v>
      </c>
      <c r="AH42">
        <v>9</v>
      </c>
      <c r="AI42">
        <v>4</v>
      </c>
      <c r="AJ42">
        <v>5</v>
      </c>
      <c r="AK42">
        <v>7</v>
      </c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</row>
    <row r="43" s="3" customFormat="1" customHeight="1" spans="1:16359">
      <c r="A43" s="32">
        <v>41</v>
      </c>
      <c r="B43" s="33">
        <v>105751</v>
      </c>
      <c r="C43" s="34" t="s">
        <v>204</v>
      </c>
      <c r="D43" s="33" t="s">
        <v>159</v>
      </c>
      <c r="E43" s="33" t="s">
        <v>190</v>
      </c>
      <c r="F43" s="33">
        <v>81</v>
      </c>
      <c r="G43" s="35">
        <v>92</v>
      </c>
      <c r="H43" s="35">
        <v>106</v>
      </c>
      <c r="I43" s="35">
        <v>98</v>
      </c>
      <c r="J43" s="36">
        <v>96</v>
      </c>
      <c r="K43" s="36">
        <v>107</v>
      </c>
      <c r="L43" s="36">
        <v>28</v>
      </c>
      <c r="M43" s="36">
        <v>34</v>
      </c>
      <c r="N43" s="36">
        <v>37</v>
      </c>
      <c r="O43" s="36">
        <v>97</v>
      </c>
      <c r="P43" s="36">
        <v>106</v>
      </c>
      <c r="Q43" s="36">
        <v>117</v>
      </c>
      <c r="R43" s="36">
        <v>14</v>
      </c>
      <c r="S43" s="36">
        <f t="shared" si="5"/>
        <v>21</v>
      </c>
      <c r="T43" s="36">
        <f t="shared" si="0"/>
        <v>23</v>
      </c>
      <c r="U43" s="36">
        <v>90</v>
      </c>
      <c r="V43" s="36">
        <v>98</v>
      </c>
      <c r="W43" s="36">
        <v>113</v>
      </c>
      <c r="X43" s="36">
        <v>25</v>
      </c>
      <c r="Y43" s="36">
        <v>25</v>
      </c>
      <c r="Z43" s="36">
        <v>33</v>
      </c>
      <c r="AA43" s="35"/>
      <c r="AB43" s="36">
        <v>20</v>
      </c>
      <c r="AC43" s="36">
        <v>24</v>
      </c>
      <c r="AD43">
        <v>11</v>
      </c>
      <c r="AE43">
        <v>13</v>
      </c>
      <c r="AF43">
        <v>1</v>
      </c>
      <c r="AG43" s="3">
        <v>7</v>
      </c>
      <c r="AH43">
        <v>9</v>
      </c>
      <c r="AI43">
        <v>0</v>
      </c>
      <c r="AJ43">
        <v>5</v>
      </c>
      <c r="AK43">
        <v>7</v>
      </c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</row>
    <row r="44" s="3" customFormat="1" customHeight="1" spans="1:16359">
      <c r="A44" s="32">
        <v>42</v>
      </c>
      <c r="B44" s="33">
        <v>598</v>
      </c>
      <c r="C44" s="34" t="s">
        <v>205</v>
      </c>
      <c r="D44" s="33" t="s">
        <v>159</v>
      </c>
      <c r="E44" s="33" t="s">
        <v>190</v>
      </c>
      <c r="F44" s="33">
        <v>47</v>
      </c>
      <c r="G44" s="35">
        <v>59</v>
      </c>
      <c r="H44" s="35">
        <v>68</v>
      </c>
      <c r="I44" s="35">
        <v>60</v>
      </c>
      <c r="J44" s="36">
        <v>90</v>
      </c>
      <c r="K44" s="36">
        <v>100</v>
      </c>
      <c r="L44" s="36">
        <v>39</v>
      </c>
      <c r="M44" s="36">
        <v>43</v>
      </c>
      <c r="N44" s="36">
        <v>47</v>
      </c>
      <c r="O44" s="36">
        <v>40</v>
      </c>
      <c r="P44" s="36">
        <v>72</v>
      </c>
      <c r="Q44" s="36">
        <v>79</v>
      </c>
      <c r="R44" s="36">
        <v>17</v>
      </c>
      <c r="S44" s="36">
        <f t="shared" si="5"/>
        <v>26</v>
      </c>
      <c r="T44" s="36">
        <f t="shared" si="0"/>
        <v>29</v>
      </c>
      <c r="U44" s="36">
        <v>80</v>
      </c>
      <c r="V44" s="36">
        <v>93</v>
      </c>
      <c r="W44" s="36">
        <v>107</v>
      </c>
      <c r="X44" s="36">
        <v>16</v>
      </c>
      <c r="Y44" s="36">
        <v>16</v>
      </c>
      <c r="Z44" s="36">
        <v>21</v>
      </c>
      <c r="AA44" s="35"/>
      <c r="AB44" s="36">
        <v>18</v>
      </c>
      <c r="AC44" s="36">
        <v>22</v>
      </c>
      <c r="AD44">
        <v>9</v>
      </c>
      <c r="AE44">
        <v>11</v>
      </c>
      <c r="AF44">
        <v>0</v>
      </c>
      <c r="AG44" s="3">
        <v>7</v>
      </c>
      <c r="AH44">
        <v>9</v>
      </c>
      <c r="AI44">
        <v>2</v>
      </c>
      <c r="AJ44">
        <v>5</v>
      </c>
      <c r="AK44">
        <v>7</v>
      </c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</row>
    <row r="45" s="3" customFormat="1" customHeight="1" spans="1:16359">
      <c r="A45" s="32">
        <v>43</v>
      </c>
      <c r="B45" s="33">
        <v>747</v>
      </c>
      <c r="C45" s="34" t="s">
        <v>206</v>
      </c>
      <c r="D45" s="33" t="s">
        <v>161</v>
      </c>
      <c r="E45" s="33" t="s">
        <v>190</v>
      </c>
      <c r="F45" s="33">
        <v>13</v>
      </c>
      <c r="G45" s="35">
        <v>59</v>
      </c>
      <c r="H45" s="35">
        <v>68</v>
      </c>
      <c r="I45" s="35">
        <v>15</v>
      </c>
      <c r="J45" s="36">
        <v>61</v>
      </c>
      <c r="K45" s="36">
        <v>68</v>
      </c>
      <c r="L45" s="36">
        <v>3</v>
      </c>
      <c r="M45" s="36">
        <v>34</v>
      </c>
      <c r="N45" s="36">
        <v>37</v>
      </c>
      <c r="O45" s="36">
        <v>48</v>
      </c>
      <c r="P45" s="36">
        <v>72</v>
      </c>
      <c r="Q45" s="36">
        <v>79</v>
      </c>
      <c r="R45" s="36">
        <v>1</v>
      </c>
      <c r="S45" s="36">
        <v>15</v>
      </c>
      <c r="T45" s="36">
        <f t="shared" si="0"/>
        <v>17</v>
      </c>
      <c r="U45" s="36">
        <v>28</v>
      </c>
      <c r="V45" s="36">
        <v>93</v>
      </c>
      <c r="W45" s="36">
        <v>107</v>
      </c>
      <c r="X45" s="36">
        <v>8</v>
      </c>
      <c r="Y45" s="36">
        <v>32</v>
      </c>
      <c r="Z45" s="36">
        <v>42</v>
      </c>
      <c r="AA45" s="35"/>
      <c r="AB45" s="36">
        <v>24</v>
      </c>
      <c r="AC45" s="36">
        <v>29</v>
      </c>
      <c r="AD45">
        <v>13</v>
      </c>
      <c r="AE45">
        <v>16</v>
      </c>
      <c r="AF45">
        <v>0</v>
      </c>
      <c r="AG45" s="3">
        <v>7</v>
      </c>
      <c r="AH45">
        <v>9</v>
      </c>
      <c r="AI45">
        <v>3</v>
      </c>
      <c r="AJ45">
        <v>5</v>
      </c>
      <c r="AK45">
        <v>7</v>
      </c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</row>
    <row r="46" s="3" customFormat="1" customHeight="1" spans="1:16359">
      <c r="A46" s="32">
        <v>44</v>
      </c>
      <c r="B46" s="33">
        <v>511</v>
      </c>
      <c r="C46" s="34" t="s">
        <v>207</v>
      </c>
      <c r="D46" s="33" t="s">
        <v>161</v>
      </c>
      <c r="E46" s="33" t="s">
        <v>190</v>
      </c>
      <c r="F46" s="33">
        <v>63</v>
      </c>
      <c r="G46" s="35">
        <v>71</v>
      </c>
      <c r="H46" s="35">
        <v>82</v>
      </c>
      <c r="I46" s="35">
        <v>53</v>
      </c>
      <c r="J46" s="36">
        <v>80</v>
      </c>
      <c r="K46" s="36">
        <v>89</v>
      </c>
      <c r="L46" s="36">
        <v>33</v>
      </c>
      <c r="M46" s="36">
        <v>36</v>
      </c>
      <c r="N46" s="36">
        <v>40</v>
      </c>
      <c r="O46" s="36">
        <v>74</v>
      </c>
      <c r="P46" s="36">
        <v>81</v>
      </c>
      <c r="Q46" s="36">
        <v>89</v>
      </c>
      <c r="R46" s="36">
        <v>18</v>
      </c>
      <c r="S46" s="36">
        <f t="shared" ref="S46:S51" si="6">ROUND(R46*1.5,0)</f>
        <v>27</v>
      </c>
      <c r="T46" s="36">
        <f t="shared" si="0"/>
        <v>30</v>
      </c>
      <c r="U46" s="36">
        <v>47</v>
      </c>
      <c r="V46" s="36">
        <v>93</v>
      </c>
      <c r="W46" s="36">
        <v>107</v>
      </c>
      <c r="X46" s="36">
        <v>22</v>
      </c>
      <c r="Y46" s="36">
        <v>25</v>
      </c>
      <c r="Z46" s="36">
        <v>33</v>
      </c>
      <c r="AA46" s="35"/>
      <c r="AB46" s="36">
        <v>20</v>
      </c>
      <c r="AC46" s="36">
        <v>24</v>
      </c>
      <c r="AD46">
        <v>11</v>
      </c>
      <c r="AE46">
        <v>13</v>
      </c>
      <c r="AF46">
        <v>6</v>
      </c>
      <c r="AG46" s="3">
        <v>7</v>
      </c>
      <c r="AH46">
        <v>9</v>
      </c>
      <c r="AI46">
        <v>1</v>
      </c>
      <c r="AJ46">
        <v>5</v>
      </c>
      <c r="AK46">
        <v>7</v>
      </c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</row>
    <row r="47" s="3" customFormat="1" customHeight="1" spans="1:16359">
      <c r="A47" s="32">
        <v>45</v>
      </c>
      <c r="B47" s="33">
        <v>515</v>
      </c>
      <c r="C47" s="34" t="s">
        <v>208</v>
      </c>
      <c r="D47" s="33" t="s">
        <v>161</v>
      </c>
      <c r="E47" s="33" t="s">
        <v>190</v>
      </c>
      <c r="F47" s="33">
        <v>37</v>
      </c>
      <c r="G47" s="35">
        <v>59</v>
      </c>
      <c r="H47" s="35">
        <v>68</v>
      </c>
      <c r="I47" s="35">
        <v>43</v>
      </c>
      <c r="J47" s="36">
        <v>61</v>
      </c>
      <c r="K47" s="36">
        <v>68</v>
      </c>
      <c r="L47" s="36">
        <v>30</v>
      </c>
      <c r="M47" s="36">
        <v>34</v>
      </c>
      <c r="N47" s="36">
        <v>37</v>
      </c>
      <c r="O47" s="36">
        <v>55</v>
      </c>
      <c r="P47" s="36">
        <v>72</v>
      </c>
      <c r="Q47" s="36">
        <v>79</v>
      </c>
      <c r="R47" s="36">
        <v>9</v>
      </c>
      <c r="S47" s="36">
        <v>15</v>
      </c>
      <c r="T47" s="36">
        <f t="shared" si="0"/>
        <v>17</v>
      </c>
      <c r="U47" s="36">
        <v>54</v>
      </c>
      <c r="V47" s="36">
        <v>93</v>
      </c>
      <c r="W47" s="36">
        <v>107</v>
      </c>
      <c r="X47" s="36">
        <v>13</v>
      </c>
      <c r="Y47" s="36">
        <v>21</v>
      </c>
      <c r="Z47" s="36">
        <v>27</v>
      </c>
      <c r="AA47" s="35"/>
      <c r="AB47" s="36">
        <v>20</v>
      </c>
      <c r="AC47" s="36">
        <v>24</v>
      </c>
      <c r="AD47">
        <v>11</v>
      </c>
      <c r="AE47">
        <v>13</v>
      </c>
      <c r="AF47">
        <v>2</v>
      </c>
      <c r="AG47" s="3">
        <v>7</v>
      </c>
      <c r="AH47">
        <v>9</v>
      </c>
      <c r="AI47">
        <v>0</v>
      </c>
      <c r="AJ47">
        <v>5</v>
      </c>
      <c r="AK47">
        <v>7</v>
      </c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</row>
    <row r="48" s="3" customFormat="1" customHeight="1" spans="1:16359">
      <c r="A48" s="32">
        <v>46</v>
      </c>
      <c r="B48" s="33">
        <v>391</v>
      </c>
      <c r="C48" s="34" t="s">
        <v>209</v>
      </c>
      <c r="D48" s="33" t="s">
        <v>161</v>
      </c>
      <c r="E48" s="33" t="s">
        <v>190</v>
      </c>
      <c r="F48" s="33">
        <v>71</v>
      </c>
      <c r="G48" s="35">
        <v>81</v>
      </c>
      <c r="H48" s="35">
        <v>93</v>
      </c>
      <c r="I48" s="35">
        <v>56</v>
      </c>
      <c r="J48" s="36">
        <v>84</v>
      </c>
      <c r="K48" s="36">
        <v>94</v>
      </c>
      <c r="L48" s="36">
        <v>56</v>
      </c>
      <c r="M48" s="36">
        <v>56</v>
      </c>
      <c r="N48" s="36">
        <v>62</v>
      </c>
      <c r="O48" s="36">
        <v>58</v>
      </c>
      <c r="P48" s="36">
        <v>72</v>
      </c>
      <c r="Q48" s="36">
        <v>79</v>
      </c>
      <c r="R48" s="36">
        <v>1</v>
      </c>
      <c r="S48" s="36">
        <v>15</v>
      </c>
      <c r="T48" s="36">
        <f t="shared" si="0"/>
        <v>17</v>
      </c>
      <c r="U48" s="36">
        <v>53</v>
      </c>
      <c r="V48" s="36">
        <v>93</v>
      </c>
      <c r="W48" s="36">
        <v>107</v>
      </c>
      <c r="X48" s="36">
        <v>51</v>
      </c>
      <c r="Y48" s="36">
        <v>35</v>
      </c>
      <c r="Z48" s="36">
        <v>46</v>
      </c>
      <c r="AA48" s="35"/>
      <c r="AB48" s="36">
        <v>20</v>
      </c>
      <c r="AC48" s="36">
        <v>24</v>
      </c>
      <c r="AD48">
        <v>11</v>
      </c>
      <c r="AE48">
        <v>13</v>
      </c>
      <c r="AF48">
        <v>0</v>
      </c>
      <c r="AG48" s="3">
        <v>7</v>
      </c>
      <c r="AH48">
        <v>9</v>
      </c>
      <c r="AI48">
        <v>0</v>
      </c>
      <c r="AJ48">
        <v>5</v>
      </c>
      <c r="AK48">
        <v>7</v>
      </c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</row>
    <row r="49" s="3" customFormat="1" customHeight="1" spans="1:16359">
      <c r="A49" s="32">
        <v>47</v>
      </c>
      <c r="B49" s="33">
        <v>103199</v>
      </c>
      <c r="C49" s="34" t="s">
        <v>210</v>
      </c>
      <c r="D49" s="33" t="s">
        <v>161</v>
      </c>
      <c r="E49" s="33" t="s">
        <v>190</v>
      </c>
      <c r="F49" s="33">
        <v>59</v>
      </c>
      <c r="G49" s="35">
        <v>67</v>
      </c>
      <c r="H49" s="35">
        <v>77</v>
      </c>
      <c r="I49" s="35">
        <v>67</v>
      </c>
      <c r="J49" s="36">
        <v>96</v>
      </c>
      <c r="K49" s="36">
        <v>107</v>
      </c>
      <c r="L49" s="36">
        <v>53</v>
      </c>
      <c r="M49" s="36">
        <v>58</v>
      </c>
      <c r="N49" s="36">
        <v>64</v>
      </c>
      <c r="O49" s="36">
        <v>70</v>
      </c>
      <c r="P49" s="36">
        <v>77</v>
      </c>
      <c r="Q49" s="36">
        <v>85</v>
      </c>
      <c r="R49" s="36">
        <v>12</v>
      </c>
      <c r="S49" s="36">
        <f t="shared" si="6"/>
        <v>18</v>
      </c>
      <c r="T49" s="36">
        <f t="shared" si="0"/>
        <v>20</v>
      </c>
      <c r="U49" s="36">
        <v>55</v>
      </c>
      <c r="V49" s="36">
        <v>93</v>
      </c>
      <c r="W49" s="36">
        <v>107</v>
      </c>
      <c r="X49" s="36">
        <v>17</v>
      </c>
      <c r="Y49" s="36">
        <v>17</v>
      </c>
      <c r="Z49" s="36">
        <v>22</v>
      </c>
      <c r="AA49" s="35"/>
      <c r="AB49" s="36">
        <v>18</v>
      </c>
      <c r="AC49" s="36">
        <v>22</v>
      </c>
      <c r="AD49">
        <v>9</v>
      </c>
      <c r="AE49">
        <v>11</v>
      </c>
      <c r="AF49">
        <v>3</v>
      </c>
      <c r="AG49" s="3">
        <v>7</v>
      </c>
      <c r="AH49">
        <v>9</v>
      </c>
      <c r="AI49">
        <v>1</v>
      </c>
      <c r="AJ49">
        <v>5</v>
      </c>
      <c r="AK49">
        <v>7</v>
      </c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</row>
    <row r="50" s="3" customFormat="1" customHeight="1" spans="1:16359">
      <c r="A50" s="32">
        <v>48</v>
      </c>
      <c r="B50" s="33">
        <v>108656</v>
      </c>
      <c r="C50" s="34" t="s">
        <v>211</v>
      </c>
      <c r="D50" s="33" t="s">
        <v>170</v>
      </c>
      <c r="E50" s="33" t="s">
        <v>190</v>
      </c>
      <c r="F50" s="33">
        <v>16</v>
      </c>
      <c r="G50" s="35">
        <v>59</v>
      </c>
      <c r="H50" s="35">
        <v>68</v>
      </c>
      <c r="I50" s="35">
        <v>41</v>
      </c>
      <c r="J50" s="36">
        <v>62</v>
      </c>
      <c r="K50" s="36">
        <v>69</v>
      </c>
      <c r="L50" s="36">
        <v>12</v>
      </c>
      <c r="M50" s="36">
        <v>34</v>
      </c>
      <c r="N50" s="36">
        <v>37</v>
      </c>
      <c r="O50" s="36">
        <v>51</v>
      </c>
      <c r="P50" s="36">
        <v>72</v>
      </c>
      <c r="Q50" s="36">
        <v>79</v>
      </c>
      <c r="R50" s="36">
        <v>1</v>
      </c>
      <c r="S50" s="36">
        <v>15</v>
      </c>
      <c r="T50" s="36">
        <f t="shared" si="0"/>
        <v>17</v>
      </c>
      <c r="U50" s="36">
        <v>27</v>
      </c>
      <c r="V50" s="36">
        <v>93</v>
      </c>
      <c r="W50" s="36">
        <v>107</v>
      </c>
      <c r="X50" s="36">
        <v>9</v>
      </c>
      <c r="Y50" s="36">
        <v>16</v>
      </c>
      <c r="Z50" s="36">
        <v>21</v>
      </c>
      <c r="AA50" s="35"/>
      <c r="AB50" s="36">
        <v>18</v>
      </c>
      <c r="AC50" s="36">
        <v>22</v>
      </c>
      <c r="AD50">
        <v>9</v>
      </c>
      <c r="AE50">
        <v>11</v>
      </c>
      <c r="AF50">
        <v>0</v>
      </c>
      <c r="AG50" s="3">
        <v>7</v>
      </c>
      <c r="AH50">
        <v>9</v>
      </c>
      <c r="AI50">
        <v>0</v>
      </c>
      <c r="AJ50">
        <v>5</v>
      </c>
      <c r="AK50">
        <v>7</v>
      </c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</row>
    <row r="51" s="3" customFormat="1" customHeight="1" spans="1:16359">
      <c r="A51" s="32">
        <v>49</v>
      </c>
      <c r="B51" s="33">
        <v>746</v>
      </c>
      <c r="C51" s="34" t="s">
        <v>212</v>
      </c>
      <c r="D51" s="33" t="s">
        <v>213</v>
      </c>
      <c r="E51" s="33" t="s">
        <v>190</v>
      </c>
      <c r="F51" s="33">
        <v>51</v>
      </c>
      <c r="G51" s="35">
        <v>59</v>
      </c>
      <c r="H51" s="35">
        <v>68</v>
      </c>
      <c r="I51" s="35">
        <v>64</v>
      </c>
      <c r="J51" s="36">
        <v>96</v>
      </c>
      <c r="K51" s="36">
        <v>107</v>
      </c>
      <c r="L51" s="36">
        <v>13</v>
      </c>
      <c r="M51" s="36">
        <v>34</v>
      </c>
      <c r="N51" s="36">
        <v>37</v>
      </c>
      <c r="O51" s="36">
        <v>75</v>
      </c>
      <c r="P51" s="36">
        <v>82</v>
      </c>
      <c r="Q51" s="36">
        <v>90</v>
      </c>
      <c r="R51" s="36">
        <v>19</v>
      </c>
      <c r="S51" s="36">
        <f t="shared" si="6"/>
        <v>29</v>
      </c>
      <c r="T51" s="36">
        <f t="shared" si="0"/>
        <v>32</v>
      </c>
      <c r="U51" s="36">
        <v>260</v>
      </c>
      <c r="V51" s="36">
        <v>230</v>
      </c>
      <c r="W51" s="36">
        <v>265</v>
      </c>
      <c r="X51" s="36">
        <v>33</v>
      </c>
      <c r="Y51" s="36">
        <v>21</v>
      </c>
      <c r="Z51" s="36">
        <v>27</v>
      </c>
      <c r="AA51" s="35"/>
      <c r="AB51" s="36">
        <v>20</v>
      </c>
      <c r="AC51" s="36">
        <v>24</v>
      </c>
      <c r="AD51">
        <v>11</v>
      </c>
      <c r="AE51">
        <v>13</v>
      </c>
      <c r="AF51">
        <v>2</v>
      </c>
      <c r="AG51" s="3">
        <v>7</v>
      </c>
      <c r="AH51">
        <v>9</v>
      </c>
      <c r="AI51">
        <v>1</v>
      </c>
      <c r="AJ51">
        <v>5</v>
      </c>
      <c r="AK51">
        <v>7</v>
      </c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</row>
    <row r="52" s="3" customFormat="1" customHeight="1" spans="1:16359">
      <c r="A52" s="32">
        <v>50</v>
      </c>
      <c r="B52" s="33">
        <v>716</v>
      </c>
      <c r="C52" s="34" t="s">
        <v>214</v>
      </c>
      <c r="D52" s="33" t="s">
        <v>213</v>
      </c>
      <c r="E52" s="33" t="s">
        <v>190</v>
      </c>
      <c r="F52" s="33">
        <v>42</v>
      </c>
      <c r="G52" s="35">
        <v>59</v>
      </c>
      <c r="H52" s="35">
        <v>68</v>
      </c>
      <c r="I52" s="35">
        <v>36</v>
      </c>
      <c r="J52" s="36">
        <v>61</v>
      </c>
      <c r="K52" s="36">
        <v>68</v>
      </c>
      <c r="L52" s="36">
        <v>24</v>
      </c>
      <c r="M52" s="36">
        <v>34</v>
      </c>
      <c r="N52" s="36">
        <v>37</v>
      </c>
      <c r="O52" s="36">
        <v>92</v>
      </c>
      <c r="P52" s="36">
        <v>101</v>
      </c>
      <c r="Q52" s="36">
        <v>111</v>
      </c>
      <c r="R52" s="36">
        <v>6</v>
      </c>
      <c r="S52" s="36">
        <v>15</v>
      </c>
      <c r="T52" s="36">
        <f t="shared" si="0"/>
        <v>17</v>
      </c>
      <c r="U52" s="36">
        <v>103</v>
      </c>
      <c r="V52" s="36">
        <v>112</v>
      </c>
      <c r="W52" s="36">
        <v>129</v>
      </c>
      <c r="X52" s="36">
        <v>18</v>
      </c>
      <c r="Y52" s="36">
        <v>21</v>
      </c>
      <c r="Z52" s="36">
        <v>27</v>
      </c>
      <c r="AA52" s="35"/>
      <c r="AB52" s="36">
        <v>20</v>
      </c>
      <c r="AC52" s="36">
        <v>24</v>
      </c>
      <c r="AD52">
        <v>11</v>
      </c>
      <c r="AE52">
        <v>13</v>
      </c>
      <c r="AF52">
        <v>2</v>
      </c>
      <c r="AG52" s="3">
        <v>7</v>
      </c>
      <c r="AH52">
        <v>9</v>
      </c>
      <c r="AI52">
        <v>2</v>
      </c>
      <c r="AJ52">
        <v>5</v>
      </c>
      <c r="AK52">
        <v>7</v>
      </c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</row>
    <row r="53" s="3" customFormat="1" customHeight="1" spans="1:16359">
      <c r="A53" s="32">
        <v>51</v>
      </c>
      <c r="B53" s="33">
        <v>754</v>
      </c>
      <c r="C53" s="34" t="s">
        <v>215</v>
      </c>
      <c r="D53" s="33" t="s">
        <v>216</v>
      </c>
      <c r="E53" s="33" t="s">
        <v>190</v>
      </c>
      <c r="F53" s="33">
        <v>49</v>
      </c>
      <c r="G53" s="35">
        <v>59</v>
      </c>
      <c r="H53" s="35">
        <v>68</v>
      </c>
      <c r="I53" s="35">
        <v>76</v>
      </c>
      <c r="J53" s="36">
        <v>96</v>
      </c>
      <c r="K53" s="36">
        <v>107</v>
      </c>
      <c r="L53" s="36">
        <v>16</v>
      </c>
      <c r="M53" s="36">
        <v>34</v>
      </c>
      <c r="N53" s="36">
        <v>37</v>
      </c>
      <c r="O53" s="36">
        <v>72</v>
      </c>
      <c r="P53" s="36">
        <v>79</v>
      </c>
      <c r="Q53" s="36">
        <v>87</v>
      </c>
      <c r="R53" s="36">
        <v>15</v>
      </c>
      <c r="S53" s="36">
        <f t="shared" ref="S53:S63" si="7">ROUND(R53*1.5,0)</f>
        <v>23</v>
      </c>
      <c r="T53" s="36">
        <f t="shared" si="0"/>
        <v>25</v>
      </c>
      <c r="U53" s="36">
        <v>55</v>
      </c>
      <c r="V53" s="36">
        <v>93</v>
      </c>
      <c r="W53" s="36">
        <v>107</v>
      </c>
      <c r="X53" s="36">
        <v>4</v>
      </c>
      <c r="Y53" s="36">
        <v>32</v>
      </c>
      <c r="Z53" s="36">
        <v>42</v>
      </c>
      <c r="AA53" s="35"/>
      <c r="AB53" s="36">
        <v>24</v>
      </c>
      <c r="AC53" s="36">
        <v>29</v>
      </c>
      <c r="AD53">
        <v>13</v>
      </c>
      <c r="AE53">
        <v>16</v>
      </c>
      <c r="AF53">
        <v>0</v>
      </c>
      <c r="AG53" s="3">
        <v>7</v>
      </c>
      <c r="AH53">
        <v>9</v>
      </c>
      <c r="AI53">
        <v>1</v>
      </c>
      <c r="AJ53">
        <v>5</v>
      </c>
      <c r="AK53">
        <v>7</v>
      </c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</row>
    <row r="54" s="3" customFormat="1" customHeight="1" spans="1:16359">
      <c r="A54" s="32">
        <v>52</v>
      </c>
      <c r="B54" s="33">
        <v>54</v>
      </c>
      <c r="C54" s="34" t="s">
        <v>217</v>
      </c>
      <c r="D54" s="33" t="s">
        <v>216</v>
      </c>
      <c r="E54" s="33" t="s">
        <v>190</v>
      </c>
      <c r="F54" s="33">
        <v>34</v>
      </c>
      <c r="G54" s="35">
        <v>59</v>
      </c>
      <c r="H54" s="35">
        <v>68</v>
      </c>
      <c r="I54" s="35">
        <v>69</v>
      </c>
      <c r="J54" s="36">
        <v>96</v>
      </c>
      <c r="K54" s="36">
        <v>107</v>
      </c>
      <c r="L54" s="36">
        <v>19</v>
      </c>
      <c r="M54" s="36">
        <v>34</v>
      </c>
      <c r="N54" s="36">
        <v>37</v>
      </c>
      <c r="O54" s="36">
        <v>49</v>
      </c>
      <c r="P54" s="36">
        <v>72</v>
      </c>
      <c r="Q54" s="36">
        <v>79</v>
      </c>
      <c r="R54" s="36">
        <v>6</v>
      </c>
      <c r="S54" s="36">
        <v>15</v>
      </c>
      <c r="T54" s="36">
        <f t="shared" si="0"/>
        <v>17</v>
      </c>
      <c r="U54" s="36">
        <v>120</v>
      </c>
      <c r="V54" s="36">
        <v>131</v>
      </c>
      <c r="W54" s="36">
        <v>151</v>
      </c>
      <c r="X54" s="36">
        <v>15</v>
      </c>
      <c r="Y54" s="36">
        <v>34</v>
      </c>
      <c r="Z54" s="36">
        <v>44</v>
      </c>
      <c r="AA54" s="35"/>
      <c r="AB54" s="36">
        <v>24</v>
      </c>
      <c r="AC54" s="36">
        <v>29</v>
      </c>
      <c r="AD54">
        <v>13</v>
      </c>
      <c r="AE54">
        <v>16</v>
      </c>
      <c r="AF54">
        <v>0</v>
      </c>
      <c r="AG54" s="3">
        <v>7</v>
      </c>
      <c r="AH54">
        <v>9</v>
      </c>
      <c r="AI54">
        <v>4</v>
      </c>
      <c r="AJ54">
        <v>5</v>
      </c>
      <c r="AK54">
        <v>7</v>
      </c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</row>
    <row r="55" s="3" customFormat="1" customHeight="1" spans="1:16359">
      <c r="A55" s="32">
        <v>53</v>
      </c>
      <c r="B55" s="33">
        <v>101453</v>
      </c>
      <c r="C55" s="34" t="s">
        <v>218</v>
      </c>
      <c r="D55" s="33" t="s">
        <v>216</v>
      </c>
      <c r="E55" s="33" t="s">
        <v>190</v>
      </c>
      <c r="F55" s="33">
        <v>55</v>
      </c>
      <c r="G55" s="35">
        <v>59</v>
      </c>
      <c r="H55" s="35">
        <v>68</v>
      </c>
      <c r="I55" s="35">
        <v>69</v>
      </c>
      <c r="J55" s="36">
        <v>96</v>
      </c>
      <c r="K55" s="36">
        <v>107</v>
      </c>
      <c r="L55" s="36">
        <v>47</v>
      </c>
      <c r="M55" s="36">
        <v>47</v>
      </c>
      <c r="N55" s="36">
        <v>52</v>
      </c>
      <c r="O55" s="36">
        <v>97</v>
      </c>
      <c r="P55" s="36">
        <v>106</v>
      </c>
      <c r="Q55" s="36">
        <v>117</v>
      </c>
      <c r="R55" s="36">
        <v>10</v>
      </c>
      <c r="S55" s="36">
        <f t="shared" si="7"/>
        <v>15</v>
      </c>
      <c r="T55" s="36">
        <f t="shared" si="0"/>
        <v>17</v>
      </c>
      <c r="U55" s="36">
        <v>159</v>
      </c>
      <c r="V55" s="36">
        <v>150</v>
      </c>
      <c r="W55" s="36">
        <v>173</v>
      </c>
      <c r="X55" s="36">
        <v>19</v>
      </c>
      <c r="Y55" s="36">
        <v>21</v>
      </c>
      <c r="Z55" s="36">
        <v>27</v>
      </c>
      <c r="AA55" s="35"/>
      <c r="AB55" s="36">
        <v>20</v>
      </c>
      <c r="AC55" s="36">
        <v>24</v>
      </c>
      <c r="AD55">
        <v>11</v>
      </c>
      <c r="AE55">
        <v>13</v>
      </c>
      <c r="AF55">
        <v>3</v>
      </c>
      <c r="AG55" s="3">
        <v>7</v>
      </c>
      <c r="AH55">
        <v>9</v>
      </c>
      <c r="AI55">
        <v>2</v>
      </c>
      <c r="AJ55">
        <v>5</v>
      </c>
      <c r="AK55">
        <v>7</v>
      </c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</row>
    <row r="56" s="3" customFormat="1" customHeight="1" spans="1:16359">
      <c r="A56" s="32">
        <v>54</v>
      </c>
      <c r="B56" s="44">
        <v>114685</v>
      </c>
      <c r="C56" s="37" t="s">
        <v>219</v>
      </c>
      <c r="D56" s="37" t="s">
        <v>161</v>
      </c>
      <c r="E56" s="33" t="s">
        <v>220</v>
      </c>
      <c r="F56" s="33">
        <v>24</v>
      </c>
      <c r="G56" s="35">
        <v>41</v>
      </c>
      <c r="H56" s="35">
        <v>47</v>
      </c>
      <c r="I56" s="35">
        <v>21</v>
      </c>
      <c r="J56" s="36">
        <v>56</v>
      </c>
      <c r="K56" s="36">
        <v>63</v>
      </c>
      <c r="L56" s="36">
        <v>17</v>
      </c>
      <c r="M56" s="36">
        <v>26</v>
      </c>
      <c r="N56" s="36">
        <v>29</v>
      </c>
      <c r="O56" s="36">
        <v>40</v>
      </c>
      <c r="P56" s="36">
        <v>56</v>
      </c>
      <c r="Q56" s="36">
        <v>62</v>
      </c>
      <c r="R56" s="36">
        <v>6</v>
      </c>
      <c r="S56" s="36">
        <v>11</v>
      </c>
      <c r="T56" s="36">
        <f t="shared" si="0"/>
        <v>12</v>
      </c>
      <c r="U56" s="36">
        <v>24</v>
      </c>
      <c r="V56" s="36">
        <v>79</v>
      </c>
      <c r="W56" s="36">
        <v>91</v>
      </c>
      <c r="X56" s="36">
        <v>7</v>
      </c>
      <c r="Y56" s="36">
        <v>8</v>
      </c>
      <c r="Z56" s="36">
        <v>11</v>
      </c>
      <c r="AA56" s="35"/>
      <c r="AB56" s="36">
        <v>18</v>
      </c>
      <c r="AC56" s="36">
        <v>22</v>
      </c>
      <c r="AD56">
        <v>11</v>
      </c>
      <c r="AE56">
        <v>13</v>
      </c>
      <c r="AF56">
        <v>1</v>
      </c>
      <c r="AG56" s="3">
        <v>7</v>
      </c>
      <c r="AH56">
        <v>9</v>
      </c>
      <c r="AI56">
        <v>1</v>
      </c>
      <c r="AJ56">
        <v>5</v>
      </c>
      <c r="AK56">
        <v>7</v>
      </c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</row>
    <row r="57" s="3" customFormat="1" customHeight="1" spans="1:16359">
      <c r="A57" s="32">
        <v>55</v>
      </c>
      <c r="B57" s="45">
        <v>114844</v>
      </c>
      <c r="C57" s="45" t="s">
        <v>221</v>
      </c>
      <c r="D57" s="45" t="s">
        <v>161</v>
      </c>
      <c r="E57" s="33" t="s">
        <v>220</v>
      </c>
      <c r="F57" s="33">
        <v>2</v>
      </c>
      <c r="G57" s="35">
        <v>40</v>
      </c>
      <c r="H57" s="35">
        <v>46</v>
      </c>
      <c r="I57" s="35">
        <v>6</v>
      </c>
      <c r="J57" s="36">
        <v>56</v>
      </c>
      <c r="K57" s="36">
        <v>63</v>
      </c>
      <c r="L57" s="36">
        <v>2</v>
      </c>
      <c r="M57" s="36">
        <v>26</v>
      </c>
      <c r="N57" s="36">
        <v>29</v>
      </c>
      <c r="O57" s="36">
        <v>8</v>
      </c>
      <c r="P57" s="36">
        <v>56</v>
      </c>
      <c r="Q57" s="36">
        <v>62</v>
      </c>
      <c r="R57" s="36">
        <v>0</v>
      </c>
      <c r="S57" s="36">
        <v>11</v>
      </c>
      <c r="T57" s="36">
        <f t="shared" si="0"/>
        <v>12</v>
      </c>
      <c r="U57" s="36">
        <v>2</v>
      </c>
      <c r="V57" s="36">
        <v>79</v>
      </c>
      <c r="W57" s="36">
        <v>91</v>
      </c>
      <c r="X57" s="36">
        <v>0</v>
      </c>
      <c r="Y57" s="36">
        <v>9</v>
      </c>
      <c r="Z57" s="36">
        <v>12</v>
      </c>
      <c r="AA57" s="35"/>
      <c r="AB57" s="36">
        <v>18</v>
      </c>
      <c r="AC57" s="36">
        <v>22</v>
      </c>
      <c r="AD57">
        <v>11</v>
      </c>
      <c r="AE57">
        <v>13</v>
      </c>
      <c r="AF57">
        <v>0</v>
      </c>
      <c r="AG57" s="3">
        <v>7</v>
      </c>
      <c r="AH57">
        <v>9</v>
      </c>
      <c r="AI57">
        <v>1</v>
      </c>
      <c r="AJ57">
        <v>5</v>
      </c>
      <c r="AK57">
        <v>7</v>
      </c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</row>
    <row r="58" s="3" customFormat="1" customHeight="1" spans="1:16359">
      <c r="A58" s="32">
        <v>56</v>
      </c>
      <c r="B58" s="33">
        <v>105267</v>
      </c>
      <c r="C58" s="34" t="s">
        <v>222</v>
      </c>
      <c r="D58" s="33" t="s">
        <v>156</v>
      </c>
      <c r="E58" s="33" t="s">
        <v>220</v>
      </c>
      <c r="F58" s="33">
        <v>57</v>
      </c>
      <c r="G58" s="35">
        <v>65</v>
      </c>
      <c r="H58" s="35">
        <v>75</v>
      </c>
      <c r="I58" s="35">
        <v>70</v>
      </c>
      <c r="J58" s="36">
        <v>87</v>
      </c>
      <c r="K58" s="36">
        <v>97</v>
      </c>
      <c r="L58" s="36">
        <v>64</v>
      </c>
      <c r="M58" s="36">
        <v>60</v>
      </c>
      <c r="N58" s="36">
        <v>66</v>
      </c>
      <c r="O58" s="36">
        <v>102</v>
      </c>
      <c r="P58" s="36">
        <v>111</v>
      </c>
      <c r="Q58" s="36">
        <v>122</v>
      </c>
      <c r="R58" s="36">
        <v>28</v>
      </c>
      <c r="S58" s="36">
        <f t="shared" si="7"/>
        <v>42</v>
      </c>
      <c r="T58" s="36">
        <v>30</v>
      </c>
      <c r="U58" s="36">
        <v>124</v>
      </c>
      <c r="V58" s="36">
        <v>109</v>
      </c>
      <c r="W58" s="36">
        <v>125</v>
      </c>
      <c r="X58" s="36">
        <v>10</v>
      </c>
      <c r="Y58" s="36">
        <v>22</v>
      </c>
      <c r="Z58" s="36">
        <v>29</v>
      </c>
      <c r="AA58" s="35"/>
      <c r="AB58" s="36">
        <v>20</v>
      </c>
      <c r="AC58" s="36">
        <v>24</v>
      </c>
      <c r="AD58">
        <v>11</v>
      </c>
      <c r="AE58">
        <v>13</v>
      </c>
      <c r="AF58">
        <v>8</v>
      </c>
      <c r="AG58" s="3">
        <v>7</v>
      </c>
      <c r="AH58">
        <v>9</v>
      </c>
      <c r="AI58">
        <v>0</v>
      </c>
      <c r="AJ58">
        <v>5</v>
      </c>
      <c r="AK58">
        <v>7</v>
      </c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</row>
    <row r="59" s="3" customFormat="1" customHeight="1" spans="1:16359">
      <c r="A59" s="32">
        <v>57</v>
      </c>
      <c r="B59" s="33">
        <v>745</v>
      </c>
      <c r="C59" s="34" t="s">
        <v>223</v>
      </c>
      <c r="D59" s="33" t="s">
        <v>156</v>
      </c>
      <c r="E59" s="33" t="s">
        <v>220</v>
      </c>
      <c r="F59" s="33">
        <v>22</v>
      </c>
      <c r="G59" s="35">
        <v>49</v>
      </c>
      <c r="H59" s="35">
        <v>56</v>
      </c>
      <c r="I59" s="35">
        <v>26</v>
      </c>
      <c r="J59" s="36">
        <v>56</v>
      </c>
      <c r="K59" s="36">
        <v>63</v>
      </c>
      <c r="L59" s="36">
        <v>15</v>
      </c>
      <c r="M59" s="36">
        <v>26</v>
      </c>
      <c r="N59" s="36">
        <v>29</v>
      </c>
      <c r="O59" s="36">
        <v>64</v>
      </c>
      <c r="P59" s="36">
        <v>70</v>
      </c>
      <c r="Q59" s="36">
        <v>77</v>
      </c>
      <c r="R59" s="36">
        <v>8</v>
      </c>
      <c r="S59" s="36">
        <f t="shared" si="7"/>
        <v>12</v>
      </c>
      <c r="T59" s="36">
        <f t="shared" ref="T59:T98" si="8">ROUND(S59*1.1,0)</f>
        <v>13</v>
      </c>
      <c r="U59" s="36">
        <v>51</v>
      </c>
      <c r="V59" s="36">
        <v>79</v>
      </c>
      <c r="W59" s="36">
        <v>91</v>
      </c>
      <c r="X59" s="36">
        <v>8</v>
      </c>
      <c r="Y59" s="36">
        <v>16</v>
      </c>
      <c r="Z59" s="36">
        <v>21</v>
      </c>
      <c r="AA59" s="35"/>
      <c r="AB59" s="36">
        <v>18</v>
      </c>
      <c r="AC59" s="36">
        <v>22</v>
      </c>
      <c r="AD59">
        <v>9</v>
      </c>
      <c r="AE59">
        <v>11</v>
      </c>
      <c r="AF59">
        <v>0</v>
      </c>
      <c r="AG59" s="3">
        <v>7</v>
      </c>
      <c r="AH59">
        <v>9</v>
      </c>
      <c r="AI59">
        <v>2</v>
      </c>
      <c r="AJ59">
        <v>5</v>
      </c>
      <c r="AK59">
        <v>7</v>
      </c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</row>
    <row r="60" s="3" customFormat="1" customHeight="1" spans="1:16359">
      <c r="A60" s="32">
        <v>58</v>
      </c>
      <c r="B60" s="33">
        <v>106569</v>
      </c>
      <c r="C60" s="34" t="s">
        <v>224</v>
      </c>
      <c r="D60" s="33" t="s">
        <v>156</v>
      </c>
      <c r="E60" s="33" t="s">
        <v>220</v>
      </c>
      <c r="F60" s="33">
        <v>93</v>
      </c>
      <c r="G60" s="35">
        <v>93</v>
      </c>
      <c r="H60" s="35">
        <v>112</v>
      </c>
      <c r="I60" s="35">
        <v>52</v>
      </c>
      <c r="J60" s="36">
        <v>78</v>
      </c>
      <c r="K60" s="36">
        <v>87</v>
      </c>
      <c r="L60" s="36">
        <v>40</v>
      </c>
      <c r="M60" s="36">
        <v>44</v>
      </c>
      <c r="N60" s="36">
        <v>48</v>
      </c>
      <c r="O60" s="36">
        <v>121</v>
      </c>
      <c r="P60" s="36">
        <v>132</v>
      </c>
      <c r="Q60" s="36">
        <v>145</v>
      </c>
      <c r="R60" s="36">
        <v>11</v>
      </c>
      <c r="S60" s="36">
        <f t="shared" si="7"/>
        <v>17</v>
      </c>
      <c r="T60" s="36">
        <f t="shared" si="8"/>
        <v>19</v>
      </c>
      <c r="U60" s="36">
        <v>64</v>
      </c>
      <c r="V60" s="36">
        <v>69</v>
      </c>
      <c r="W60" s="36">
        <v>79</v>
      </c>
      <c r="X60" s="36">
        <v>39</v>
      </c>
      <c r="Y60" s="36">
        <v>21</v>
      </c>
      <c r="Z60" s="36">
        <v>27</v>
      </c>
      <c r="AA60" s="35"/>
      <c r="AB60" s="36">
        <v>18</v>
      </c>
      <c r="AC60" s="36">
        <v>22</v>
      </c>
      <c r="AD60">
        <v>9</v>
      </c>
      <c r="AE60">
        <v>11</v>
      </c>
      <c r="AF60">
        <v>2</v>
      </c>
      <c r="AG60" s="3">
        <v>7</v>
      </c>
      <c r="AH60">
        <v>9</v>
      </c>
      <c r="AI60">
        <v>1</v>
      </c>
      <c r="AJ60">
        <v>5</v>
      </c>
      <c r="AK60">
        <v>7</v>
      </c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</row>
    <row r="61" s="3" customFormat="1" customHeight="1" spans="1:16359">
      <c r="A61" s="32">
        <v>59</v>
      </c>
      <c r="B61" s="33">
        <v>106399</v>
      </c>
      <c r="C61" s="34" t="s">
        <v>225</v>
      </c>
      <c r="D61" s="33" t="s">
        <v>156</v>
      </c>
      <c r="E61" s="33" t="s">
        <v>220</v>
      </c>
      <c r="F61" s="33">
        <v>41</v>
      </c>
      <c r="G61" s="35">
        <v>46</v>
      </c>
      <c r="H61" s="35">
        <v>53</v>
      </c>
      <c r="I61" s="35">
        <v>43</v>
      </c>
      <c r="J61" s="36">
        <v>65</v>
      </c>
      <c r="K61" s="36">
        <v>73</v>
      </c>
      <c r="L61" s="36">
        <v>14</v>
      </c>
      <c r="M61" s="36">
        <v>26</v>
      </c>
      <c r="N61" s="36">
        <v>29</v>
      </c>
      <c r="O61" s="36">
        <v>40</v>
      </c>
      <c r="P61" s="36">
        <v>56</v>
      </c>
      <c r="Q61" s="36">
        <v>62</v>
      </c>
      <c r="R61" s="36">
        <v>7</v>
      </c>
      <c r="S61" s="36">
        <f t="shared" si="7"/>
        <v>11</v>
      </c>
      <c r="T61" s="36">
        <f t="shared" si="8"/>
        <v>12</v>
      </c>
      <c r="U61" s="36">
        <v>61</v>
      </c>
      <c r="V61" s="36">
        <v>79</v>
      </c>
      <c r="W61" s="36">
        <v>91</v>
      </c>
      <c r="X61" s="36">
        <v>5</v>
      </c>
      <c r="Y61" s="36">
        <v>16</v>
      </c>
      <c r="Z61" s="36">
        <v>21</v>
      </c>
      <c r="AA61" s="35"/>
      <c r="AB61" s="36">
        <v>18</v>
      </c>
      <c r="AC61" s="36">
        <v>22</v>
      </c>
      <c r="AD61">
        <v>9</v>
      </c>
      <c r="AE61">
        <v>11</v>
      </c>
      <c r="AF61">
        <v>1</v>
      </c>
      <c r="AG61" s="3">
        <v>7</v>
      </c>
      <c r="AH61">
        <v>9</v>
      </c>
      <c r="AI61">
        <v>2</v>
      </c>
      <c r="AJ61">
        <v>5</v>
      </c>
      <c r="AK61">
        <v>7</v>
      </c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</row>
    <row r="62" s="3" customFormat="1" customHeight="1" spans="1:16359">
      <c r="A62" s="32">
        <v>60</v>
      </c>
      <c r="B62" s="33">
        <v>743</v>
      </c>
      <c r="C62" s="34" t="s">
        <v>226</v>
      </c>
      <c r="D62" s="33" t="s">
        <v>159</v>
      </c>
      <c r="E62" s="33" t="s">
        <v>220</v>
      </c>
      <c r="F62" s="33">
        <v>30</v>
      </c>
      <c r="G62" s="35">
        <v>43</v>
      </c>
      <c r="H62" s="35">
        <v>49</v>
      </c>
      <c r="I62" s="35">
        <v>58</v>
      </c>
      <c r="J62" s="36">
        <v>87</v>
      </c>
      <c r="K62" s="36">
        <v>97</v>
      </c>
      <c r="L62" s="36">
        <v>21</v>
      </c>
      <c r="M62" s="36">
        <v>26</v>
      </c>
      <c r="N62" s="36">
        <v>29</v>
      </c>
      <c r="O62" s="36">
        <v>53</v>
      </c>
      <c r="P62" s="36">
        <v>58</v>
      </c>
      <c r="Q62" s="36">
        <v>64</v>
      </c>
      <c r="R62" s="36">
        <v>8</v>
      </c>
      <c r="S62" s="36">
        <f t="shared" si="7"/>
        <v>12</v>
      </c>
      <c r="T62" s="36">
        <f t="shared" si="8"/>
        <v>13</v>
      </c>
      <c r="U62" s="36">
        <v>131</v>
      </c>
      <c r="V62" s="36">
        <v>119</v>
      </c>
      <c r="W62" s="36">
        <v>137</v>
      </c>
      <c r="X62" s="36">
        <v>21</v>
      </c>
      <c r="Y62" s="36">
        <v>21</v>
      </c>
      <c r="Z62" s="36">
        <v>27</v>
      </c>
      <c r="AA62" s="35"/>
      <c r="AB62" s="36">
        <v>18</v>
      </c>
      <c r="AC62" s="36">
        <v>22</v>
      </c>
      <c r="AD62">
        <v>9</v>
      </c>
      <c r="AE62">
        <v>11</v>
      </c>
      <c r="AF62">
        <v>1</v>
      </c>
      <c r="AG62" s="3">
        <v>7</v>
      </c>
      <c r="AH62">
        <v>9</v>
      </c>
      <c r="AI62">
        <v>0</v>
      </c>
      <c r="AJ62">
        <v>5</v>
      </c>
      <c r="AK62">
        <v>7</v>
      </c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</row>
    <row r="63" s="3" customFormat="1" customHeight="1" spans="1:16359">
      <c r="A63" s="32">
        <v>61</v>
      </c>
      <c r="B63" s="33">
        <v>103639</v>
      </c>
      <c r="C63" s="34" t="s">
        <v>227</v>
      </c>
      <c r="D63" s="33" t="s">
        <v>159</v>
      </c>
      <c r="E63" s="33" t="s">
        <v>220</v>
      </c>
      <c r="F63" s="33">
        <v>50</v>
      </c>
      <c r="G63" s="35">
        <v>56</v>
      </c>
      <c r="H63" s="35">
        <v>64</v>
      </c>
      <c r="I63" s="35">
        <v>61</v>
      </c>
      <c r="J63" s="36">
        <v>87</v>
      </c>
      <c r="K63" s="36">
        <v>97</v>
      </c>
      <c r="L63" s="36">
        <v>23</v>
      </c>
      <c r="M63" s="36">
        <v>26</v>
      </c>
      <c r="N63" s="36">
        <v>29</v>
      </c>
      <c r="O63" s="36">
        <v>65</v>
      </c>
      <c r="P63" s="36">
        <v>71</v>
      </c>
      <c r="Q63" s="36">
        <v>78</v>
      </c>
      <c r="R63" s="36">
        <v>8</v>
      </c>
      <c r="S63" s="36">
        <f t="shared" si="7"/>
        <v>12</v>
      </c>
      <c r="T63" s="36">
        <f t="shared" si="8"/>
        <v>13</v>
      </c>
      <c r="U63" s="36">
        <v>110</v>
      </c>
      <c r="V63" s="36">
        <v>120</v>
      </c>
      <c r="W63" s="36">
        <v>138</v>
      </c>
      <c r="X63" s="36">
        <v>19</v>
      </c>
      <c r="Y63" s="36">
        <v>16</v>
      </c>
      <c r="Z63" s="36">
        <v>21</v>
      </c>
      <c r="AA63" s="35"/>
      <c r="AB63" s="36">
        <v>18</v>
      </c>
      <c r="AC63" s="36">
        <v>22</v>
      </c>
      <c r="AD63">
        <v>9</v>
      </c>
      <c r="AE63">
        <v>11</v>
      </c>
      <c r="AF63">
        <v>0</v>
      </c>
      <c r="AG63" s="3">
        <v>7</v>
      </c>
      <c r="AH63">
        <v>9</v>
      </c>
      <c r="AI63">
        <v>2</v>
      </c>
      <c r="AJ63">
        <v>5</v>
      </c>
      <c r="AK63">
        <v>7</v>
      </c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</row>
    <row r="64" s="3" customFormat="1" customHeight="1" spans="1:16359">
      <c r="A64" s="32">
        <v>62</v>
      </c>
      <c r="B64" s="33">
        <v>308</v>
      </c>
      <c r="C64" s="34" t="s">
        <v>228</v>
      </c>
      <c r="D64" s="33" t="s">
        <v>161</v>
      </c>
      <c r="E64" s="33" t="s">
        <v>220</v>
      </c>
      <c r="F64" s="33">
        <v>26</v>
      </c>
      <c r="G64" s="35">
        <v>43</v>
      </c>
      <c r="H64" s="35">
        <v>49</v>
      </c>
      <c r="I64" s="35">
        <v>37</v>
      </c>
      <c r="J64" s="36">
        <v>56</v>
      </c>
      <c r="K64" s="36">
        <v>63</v>
      </c>
      <c r="L64" s="36">
        <v>13</v>
      </c>
      <c r="M64" s="36">
        <v>26</v>
      </c>
      <c r="N64" s="36">
        <v>29</v>
      </c>
      <c r="O64" s="36">
        <v>47</v>
      </c>
      <c r="P64" s="36">
        <v>56</v>
      </c>
      <c r="Q64" s="36">
        <v>62</v>
      </c>
      <c r="R64" s="36">
        <v>6</v>
      </c>
      <c r="S64" s="36">
        <v>11</v>
      </c>
      <c r="T64" s="36">
        <f t="shared" si="8"/>
        <v>12</v>
      </c>
      <c r="U64" s="36">
        <v>30</v>
      </c>
      <c r="V64" s="36">
        <v>100</v>
      </c>
      <c r="W64" s="36">
        <v>115</v>
      </c>
      <c r="X64" s="36">
        <v>33</v>
      </c>
      <c r="Y64" s="36">
        <v>21</v>
      </c>
      <c r="Z64" s="36">
        <v>27</v>
      </c>
      <c r="AA64" s="35"/>
      <c r="AB64" s="36">
        <v>20</v>
      </c>
      <c r="AC64" s="36">
        <v>24</v>
      </c>
      <c r="AD64">
        <v>11</v>
      </c>
      <c r="AE64">
        <v>13</v>
      </c>
      <c r="AF64">
        <v>1</v>
      </c>
      <c r="AG64" s="3">
        <v>7</v>
      </c>
      <c r="AH64">
        <v>9</v>
      </c>
      <c r="AI64">
        <v>0</v>
      </c>
      <c r="AJ64">
        <v>5</v>
      </c>
      <c r="AK64">
        <v>7</v>
      </c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</row>
    <row r="65" s="3" customFormat="1" customHeight="1" spans="1:16359">
      <c r="A65" s="32">
        <v>63</v>
      </c>
      <c r="B65" s="33">
        <v>355</v>
      </c>
      <c r="C65" s="34" t="s">
        <v>229</v>
      </c>
      <c r="D65" s="33" t="s">
        <v>161</v>
      </c>
      <c r="E65" s="33" t="s">
        <v>220</v>
      </c>
      <c r="F65" s="33">
        <v>61</v>
      </c>
      <c r="G65" s="35">
        <v>69</v>
      </c>
      <c r="H65" s="35">
        <v>79</v>
      </c>
      <c r="I65" s="35">
        <v>67</v>
      </c>
      <c r="J65" s="36">
        <v>87</v>
      </c>
      <c r="K65" s="36">
        <v>97</v>
      </c>
      <c r="L65" s="36">
        <v>35</v>
      </c>
      <c r="M65" s="36">
        <v>39</v>
      </c>
      <c r="N65" s="36">
        <v>43</v>
      </c>
      <c r="O65" s="36">
        <v>69</v>
      </c>
      <c r="P65" s="36">
        <v>75</v>
      </c>
      <c r="Q65" s="36">
        <v>83</v>
      </c>
      <c r="R65" s="36">
        <v>11</v>
      </c>
      <c r="S65" s="36">
        <f>ROUND(R65*1.5,0)</f>
        <v>17</v>
      </c>
      <c r="T65" s="36">
        <f t="shared" si="8"/>
        <v>19</v>
      </c>
      <c r="U65" s="36">
        <v>60</v>
      </c>
      <c r="V65" s="36">
        <v>79</v>
      </c>
      <c r="W65" s="36">
        <v>91</v>
      </c>
      <c r="X65" s="36">
        <v>22</v>
      </c>
      <c r="Y65" s="36">
        <v>21</v>
      </c>
      <c r="Z65" s="36">
        <v>27</v>
      </c>
      <c r="AA65" s="35"/>
      <c r="AB65" s="36">
        <v>20</v>
      </c>
      <c r="AC65" s="36">
        <v>24</v>
      </c>
      <c r="AD65">
        <v>11</v>
      </c>
      <c r="AE65">
        <v>13</v>
      </c>
      <c r="AF65">
        <v>0</v>
      </c>
      <c r="AG65" s="3">
        <v>7</v>
      </c>
      <c r="AH65">
        <v>9</v>
      </c>
      <c r="AI65">
        <v>1</v>
      </c>
      <c r="AJ65">
        <v>5</v>
      </c>
      <c r="AK65">
        <v>7</v>
      </c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</row>
    <row r="66" s="3" customFormat="1" customHeight="1" spans="1:16359">
      <c r="A66" s="32">
        <v>64</v>
      </c>
      <c r="B66" s="33">
        <v>572</v>
      </c>
      <c r="C66" s="34" t="s">
        <v>230</v>
      </c>
      <c r="D66" s="33" t="s">
        <v>161</v>
      </c>
      <c r="E66" s="33" t="s">
        <v>220</v>
      </c>
      <c r="F66" s="33">
        <v>16</v>
      </c>
      <c r="G66" s="35">
        <v>40</v>
      </c>
      <c r="H66" s="35">
        <v>46</v>
      </c>
      <c r="I66" s="35">
        <v>29</v>
      </c>
      <c r="J66" s="36">
        <v>56</v>
      </c>
      <c r="K66" s="36">
        <v>63</v>
      </c>
      <c r="L66" s="36">
        <v>17</v>
      </c>
      <c r="M66" s="36">
        <v>26</v>
      </c>
      <c r="N66" s="36">
        <v>29</v>
      </c>
      <c r="O66" s="36">
        <v>41</v>
      </c>
      <c r="P66" s="36">
        <v>56</v>
      </c>
      <c r="Q66" s="36">
        <v>62</v>
      </c>
      <c r="R66" s="36">
        <v>2</v>
      </c>
      <c r="S66" s="36">
        <v>11</v>
      </c>
      <c r="T66" s="36">
        <f t="shared" si="8"/>
        <v>12</v>
      </c>
      <c r="U66" s="36">
        <v>82</v>
      </c>
      <c r="V66" s="36">
        <v>89</v>
      </c>
      <c r="W66" s="36">
        <v>102</v>
      </c>
      <c r="X66" s="36">
        <v>5</v>
      </c>
      <c r="Y66" s="36">
        <v>16</v>
      </c>
      <c r="Z66" s="36">
        <v>21</v>
      </c>
      <c r="AA66" s="35"/>
      <c r="AB66" s="36">
        <v>18</v>
      </c>
      <c r="AC66" s="36">
        <v>22</v>
      </c>
      <c r="AD66">
        <v>9</v>
      </c>
      <c r="AE66">
        <v>11</v>
      </c>
      <c r="AF66">
        <v>3</v>
      </c>
      <c r="AG66" s="3">
        <v>7</v>
      </c>
      <c r="AH66">
        <v>9</v>
      </c>
      <c r="AI66">
        <v>0</v>
      </c>
      <c r="AJ66">
        <v>5</v>
      </c>
      <c r="AK66">
        <v>7</v>
      </c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</row>
    <row r="67" s="3" customFormat="1" customHeight="1" spans="1:16359">
      <c r="A67" s="32">
        <v>65</v>
      </c>
      <c r="B67" s="33">
        <v>721</v>
      </c>
      <c r="C67" s="34" t="s">
        <v>231</v>
      </c>
      <c r="D67" s="33" t="s">
        <v>172</v>
      </c>
      <c r="E67" s="33" t="s">
        <v>220</v>
      </c>
      <c r="F67" s="33">
        <v>20</v>
      </c>
      <c r="G67" s="35">
        <v>40</v>
      </c>
      <c r="H67" s="35">
        <v>46</v>
      </c>
      <c r="I67" s="35">
        <v>56</v>
      </c>
      <c r="J67" s="36">
        <v>84</v>
      </c>
      <c r="K67" s="36">
        <v>94</v>
      </c>
      <c r="L67" s="36">
        <v>23</v>
      </c>
      <c r="M67" s="36">
        <v>26</v>
      </c>
      <c r="N67" s="36">
        <v>29</v>
      </c>
      <c r="O67" s="36">
        <v>64</v>
      </c>
      <c r="P67" s="36">
        <v>70</v>
      </c>
      <c r="Q67" s="36">
        <v>77</v>
      </c>
      <c r="R67" s="36">
        <v>8</v>
      </c>
      <c r="S67" s="36">
        <f>ROUND(R67*1.5,0)</f>
        <v>12</v>
      </c>
      <c r="T67" s="36">
        <f t="shared" si="8"/>
        <v>13</v>
      </c>
      <c r="U67" s="36">
        <v>72</v>
      </c>
      <c r="V67" s="36">
        <v>78</v>
      </c>
      <c r="W67" s="36">
        <v>90</v>
      </c>
      <c r="X67" s="36">
        <v>14</v>
      </c>
      <c r="Y67" s="36">
        <v>20</v>
      </c>
      <c r="Z67" s="36">
        <v>26</v>
      </c>
      <c r="AA67" s="35"/>
      <c r="AB67" s="36">
        <v>18</v>
      </c>
      <c r="AC67" s="36">
        <v>22</v>
      </c>
      <c r="AD67">
        <v>9</v>
      </c>
      <c r="AE67">
        <v>11</v>
      </c>
      <c r="AF67">
        <v>3</v>
      </c>
      <c r="AG67" s="3">
        <v>7</v>
      </c>
      <c r="AH67">
        <v>9</v>
      </c>
      <c r="AI67">
        <v>3</v>
      </c>
      <c r="AJ67">
        <v>5</v>
      </c>
      <c r="AK67">
        <v>7</v>
      </c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</row>
    <row r="68" s="3" customFormat="1" customHeight="1" spans="1:16359">
      <c r="A68" s="32">
        <v>66</v>
      </c>
      <c r="B68" s="33">
        <v>748</v>
      </c>
      <c r="C68" s="34" t="s">
        <v>232</v>
      </c>
      <c r="D68" s="33" t="s">
        <v>213</v>
      </c>
      <c r="E68" s="33" t="s">
        <v>220</v>
      </c>
      <c r="F68" s="33">
        <v>25</v>
      </c>
      <c r="G68" s="35">
        <v>40</v>
      </c>
      <c r="H68" s="35">
        <v>46</v>
      </c>
      <c r="I68" s="35">
        <v>44</v>
      </c>
      <c r="J68" s="36">
        <v>66</v>
      </c>
      <c r="K68" s="36">
        <v>74</v>
      </c>
      <c r="L68" s="36">
        <v>9</v>
      </c>
      <c r="M68" s="36">
        <v>26</v>
      </c>
      <c r="N68" s="36">
        <v>29</v>
      </c>
      <c r="O68" s="36">
        <v>55</v>
      </c>
      <c r="P68" s="36">
        <v>60</v>
      </c>
      <c r="Q68" s="36">
        <v>66</v>
      </c>
      <c r="R68" s="36">
        <v>6</v>
      </c>
      <c r="S68" s="36">
        <v>11</v>
      </c>
      <c r="T68" s="36">
        <f t="shared" si="8"/>
        <v>12</v>
      </c>
      <c r="U68" s="36">
        <v>160</v>
      </c>
      <c r="V68" s="36">
        <v>149</v>
      </c>
      <c r="W68" s="36">
        <v>171</v>
      </c>
      <c r="X68" s="36">
        <v>24</v>
      </c>
      <c r="Y68" s="36">
        <v>16</v>
      </c>
      <c r="Z68" s="36">
        <v>21</v>
      </c>
      <c r="AA68" s="35"/>
      <c r="AB68" s="36">
        <v>18</v>
      </c>
      <c r="AC68" s="36">
        <v>22</v>
      </c>
      <c r="AD68">
        <v>9</v>
      </c>
      <c r="AE68">
        <v>11</v>
      </c>
      <c r="AF68">
        <v>0</v>
      </c>
      <c r="AG68" s="3">
        <v>7</v>
      </c>
      <c r="AH68">
        <v>9</v>
      </c>
      <c r="AI68">
        <v>0</v>
      </c>
      <c r="AJ68">
        <v>5</v>
      </c>
      <c r="AK68">
        <v>7</v>
      </c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</row>
    <row r="69" s="3" customFormat="1" customHeight="1" spans="1:16359">
      <c r="A69" s="32">
        <v>67</v>
      </c>
      <c r="B69" s="33">
        <v>717</v>
      </c>
      <c r="C69" s="34" t="s">
        <v>233</v>
      </c>
      <c r="D69" s="33" t="s">
        <v>213</v>
      </c>
      <c r="E69" s="33" t="s">
        <v>220</v>
      </c>
      <c r="F69" s="33">
        <v>36</v>
      </c>
      <c r="G69" s="35">
        <v>40</v>
      </c>
      <c r="H69" s="35">
        <v>46</v>
      </c>
      <c r="I69" s="35">
        <v>27</v>
      </c>
      <c r="J69" s="36">
        <v>56</v>
      </c>
      <c r="K69" s="36">
        <v>63</v>
      </c>
      <c r="L69" s="36">
        <v>18</v>
      </c>
      <c r="M69" s="36">
        <v>26</v>
      </c>
      <c r="N69" s="36">
        <v>29</v>
      </c>
      <c r="O69" s="36">
        <v>42</v>
      </c>
      <c r="P69" s="36">
        <v>56</v>
      </c>
      <c r="Q69" s="36">
        <v>62</v>
      </c>
      <c r="R69" s="36">
        <v>4</v>
      </c>
      <c r="S69" s="36">
        <v>11</v>
      </c>
      <c r="T69" s="36">
        <f t="shared" si="8"/>
        <v>12</v>
      </c>
      <c r="U69" s="36">
        <v>220</v>
      </c>
      <c r="V69" s="36">
        <v>196</v>
      </c>
      <c r="W69" s="36">
        <v>225</v>
      </c>
      <c r="X69" s="36">
        <v>9</v>
      </c>
      <c r="Y69" s="36">
        <v>16</v>
      </c>
      <c r="Z69" s="36">
        <v>21</v>
      </c>
      <c r="AA69" s="35"/>
      <c r="AB69" s="36">
        <v>18</v>
      </c>
      <c r="AC69" s="36">
        <v>22</v>
      </c>
      <c r="AD69">
        <v>9</v>
      </c>
      <c r="AE69">
        <v>11</v>
      </c>
      <c r="AF69">
        <v>0</v>
      </c>
      <c r="AG69" s="3">
        <v>7</v>
      </c>
      <c r="AH69">
        <v>9</v>
      </c>
      <c r="AI69">
        <v>0</v>
      </c>
      <c r="AJ69">
        <v>5</v>
      </c>
      <c r="AK69">
        <v>7</v>
      </c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</row>
    <row r="70" s="3" customFormat="1" customHeight="1" spans="1:16359">
      <c r="A70" s="32">
        <v>68</v>
      </c>
      <c r="B70" s="33">
        <v>587</v>
      </c>
      <c r="C70" s="34" t="s">
        <v>234</v>
      </c>
      <c r="D70" s="33" t="s">
        <v>216</v>
      </c>
      <c r="E70" s="33" t="s">
        <v>220</v>
      </c>
      <c r="F70" s="33">
        <v>35</v>
      </c>
      <c r="G70" s="35">
        <v>40</v>
      </c>
      <c r="H70" s="35">
        <v>46</v>
      </c>
      <c r="I70" s="35">
        <v>47</v>
      </c>
      <c r="J70" s="36">
        <v>70</v>
      </c>
      <c r="K70" s="36">
        <v>78</v>
      </c>
      <c r="L70" s="36">
        <v>45</v>
      </c>
      <c r="M70" s="36">
        <v>45</v>
      </c>
      <c r="N70" s="36">
        <v>50</v>
      </c>
      <c r="O70" s="36">
        <v>77</v>
      </c>
      <c r="P70" s="36">
        <v>85</v>
      </c>
      <c r="Q70" s="36">
        <v>94</v>
      </c>
      <c r="R70" s="36">
        <v>6</v>
      </c>
      <c r="S70" s="36">
        <v>11</v>
      </c>
      <c r="T70" s="36">
        <f t="shared" si="8"/>
        <v>12</v>
      </c>
      <c r="U70" s="36">
        <v>76</v>
      </c>
      <c r="V70" s="36">
        <v>83</v>
      </c>
      <c r="W70" s="36">
        <v>95</v>
      </c>
      <c r="X70" s="36">
        <v>21</v>
      </c>
      <c r="Y70" s="36">
        <v>22</v>
      </c>
      <c r="Z70" s="36">
        <v>29</v>
      </c>
      <c r="AA70" s="35"/>
      <c r="AB70" s="36">
        <v>18</v>
      </c>
      <c r="AC70" s="36">
        <v>22</v>
      </c>
      <c r="AD70">
        <v>9</v>
      </c>
      <c r="AE70">
        <v>11</v>
      </c>
      <c r="AF70">
        <v>7</v>
      </c>
      <c r="AG70" s="3">
        <v>7</v>
      </c>
      <c r="AH70">
        <v>9</v>
      </c>
      <c r="AI70">
        <v>0</v>
      </c>
      <c r="AJ70">
        <v>5</v>
      </c>
      <c r="AK70">
        <v>7</v>
      </c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</row>
    <row r="71" s="3" customFormat="1" customHeight="1" spans="1:16359">
      <c r="A71" s="32">
        <v>69</v>
      </c>
      <c r="B71" s="33">
        <v>367</v>
      </c>
      <c r="C71" s="34" t="s">
        <v>235</v>
      </c>
      <c r="D71" s="33" t="s">
        <v>216</v>
      </c>
      <c r="E71" s="33" t="s">
        <v>220</v>
      </c>
      <c r="F71" s="33">
        <v>64</v>
      </c>
      <c r="G71" s="35">
        <v>73</v>
      </c>
      <c r="H71" s="35">
        <v>84</v>
      </c>
      <c r="I71" s="35">
        <v>44</v>
      </c>
      <c r="J71" s="36">
        <v>66</v>
      </c>
      <c r="K71" s="36">
        <v>74</v>
      </c>
      <c r="L71" s="36">
        <v>23</v>
      </c>
      <c r="M71" s="36">
        <v>26</v>
      </c>
      <c r="N71" s="36">
        <v>29</v>
      </c>
      <c r="O71" s="36">
        <v>59</v>
      </c>
      <c r="P71" s="36">
        <v>65</v>
      </c>
      <c r="Q71" s="36">
        <v>72</v>
      </c>
      <c r="R71" s="36">
        <v>4</v>
      </c>
      <c r="S71" s="36">
        <v>11</v>
      </c>
      <c r="T71" s="36">
        <f t="shared" si="8"/>
        <v>12</v>
      </c>
      <c r="U71" s="36">
        <v>75</v>
      </c>
      <c r="V71" s="36">
        <v>82</v>
      </c>
      <c r="W71" s="36">
        <v>94</v>
      </c>
      <c r="X71" s="36">
        <v>18</v>
      </c>
      <c r="Y71" s="36">
        <v>19</v>
      </c>
      <c r="Z71" s="36">
        <v>25</v>
      </c>
      <c r="AA71" s="35"/>
      <c r="AB71" s="36">
        <v>18</v>
      </c>
      <c r="AC71" s="36">
        <v>22</v>
      </c>
      <c r="AD71">
        <v>9</v>
      </c>
      <c r="AE71">
        <v>11</v>
      </c>
      <c r="AF71">
        <v>2</v>
      </c>
      <c r="AG71" s="3">
        <v>7</v>
      </c>
      <c r="AH71">
        <v>9</v>
      </c>
      <c r="AI71">
        <v>0</v>
      </c>
      <c r="AJ71">
        <v>5</v>
      </c>
      <c r="AK71">
        <v>7</v>
      </c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</row>
    <row r="72" s="3" customFormat="1" customHeight="1" spans="1:16359">
      <c r="A72" s="32">
        <v>70</v>
      </c>
      <c r="B72" s="37">
        <v>114286</v>
      </c>
      <c r="C72" s="37" t="s">
        <v>236</v>
      </c>
      <c r="D72" s="37" t="s">
        <v>156</v>
      </c>
      <c r="E72" s="33" t="s">
        <v>237</v>
      </c>
      <c r="F72" s="33">
        <v>17</v>
      </c>
      <c r="G72" s="35">
        <v>31</v>
      </c>
      <c r="H72" s="35">
        <v>36</v>
      </c>
      <c r="I72" s="35">
        <v>8</v>
      </c>
      <c r="J72" s="36">
        <v>37</v>
      </c>
      <c r="K72" s="36">
        <v>42</v>
      </c>
      <c r="L72" s="36">
        <v>5</v>
      </c>
      <c r="M72" s="36">
        <v>18</v>
      </c>
      <c r="N72" s="36">
        <v>22</v>
      </c>
      <c r="O72" s="36">
        <v>37</v>
      </c>
      <c r="P72" s="36">
        <v>41</v>
      </c>
      <c r="Q72" s="36">
        <v>45</v>
      </c>
      <c r="R72" s="36">
        <v>4</v>
      </c>
      <c r="S72" s="36">
        <v>8</v>
      </c>
      <c r="T72" s="36">
        <f t="shared" si="8"/>
        <v>9</v>
      </c>
      <c r="U72" s="36">
        <v>33</v>
      </c>
      <c r="V72" s="36">
        <v>53</v>
      </c>
      <c r="W72" s="36">
        <v>61</v>
      </c>
      <c r="X72" s="36">
        <v>5</v>
      </c>
      <c r="Y72" s="36">
        <v>8</v>
      </c>
      <c r="Z72" s="36">
        <v>11</v>
      </c>
      <c r="AA72" s="35"/>
      <c r="AB72" s="36">
        <v>8</v>
      </c>
      <c r="AC72" s="36">
        <v>10</v>
      </c>
      <c r="AD72">
        <v>3</v>
      </c>
      <c r="AE72">
        <v>4</v>
      </c>
      <c r="AF72">
        <v>1</v>
      </c>
      <c r="AG72" s="3">
        <v>6</v>
      </c>
      <c r="AH72">
        <v>8</v>
      </c>
      <c r="AI72">
        <v>0</v>
      </c>
      <c r="AJ72">
        <v>4</v>
      </c>
      <c r="AK72">
        <v>5</v>
      </c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</row>
    <row r="73" s="3" customFormat="1" customHeight="1" spans="1:16359">
      <c r="A73" s="32">
        <v>71</v>
      </c>
      <c r="B73" s="33">
        <v>339</v>
      </c>
      <c r="C73" s="34" t="s">
        <v>238</v>
      </c>
      <c r="D73" s="33" t="s">
        <v>156</v>
      </c>
      <c r="E73" s="33" t="s">
        <v>237</v>
      </c>
      <c r="F73" s="33">
        <v>28</v>
      </c>
      <c r="G73" s="35">
        <v>32</v>
      </c>
      <c r="H73" s="35">
        <v>37</v>
      </c>
      <c r="I73" s="35">
        <v>26</v>
      </c>
      <c r="J73" s="36">
        <v>39</v>
      </c>
      <c r="K73" s="36">
        <v>44</v>
      </c>
      <c r="L73" s="36">
        <v>17</v>
      </c>
      <c r="M73" s="36">
        <v>19</v>
      </c>
      <c r="N73" s="36">
        <v>23</v>
      </c>
      <c r="O73" s="36">
        <v>39</v>
      </c>
      <c r="P73" s="36">
        <v>43</v>
      </c>
      <c r="Q73" s="36">
        <v>47</v>
      </c>
      <c r="R73" s="36">
        <v>4</v>
      </c>
      <c r="S73" s="36">
        <v>8</v>
      </c>
      <c r="T73" s="36">
        <f t="shared" si="8"/>
        <v>9</v>
      </c>
      <c r="U73" s="36">
        <v>50</v>
      </c>
      <c r="V73" s="36">
        <v>55</v>
      </c>
      <c r="W73" s="36">
        <v>63</v>
      </c>
      <c r="X73" s="36">
        <v>11</v>
      </c>
      <c r="Y73" s="36">
        <v>16</v>
      </c>
      <c r="Z73" s="36">
        <v>21</v>
      </c>
      <c r="AA73" s="35"/>
      <c r="AB73" s="36">
        <v>17</v>
      </c>
      <c r="AC73" s="36">
        <v>20</v>
      </c>
      <c r="AD73">
        <v>7</v>
      </c>
      <c r="AE73">
        <v>9</v>
      </c>
      <c r="AF73">
        <v>0</v>
      </c>
      <c r="AG73" s="3">
        <v>6</v>
      </c>
      <c r="AH73">
        <v>8</v>
      </c>
      <c r="AI73">
        <v>0</v>
      </c>
      <c r="AJ73">
        <v>4</v>
      </c>
      <c r="AK73">
        <v>5</v>
      </c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</row>
    <row r="74" s="3" customFormat="1" customHeight="1" spans="1:16359">
      <c r="A74" s="32">
        <v>72</v>
      </c>
      <c r="B74" s="33">
        <v>727</v>
      </c>
      <c r="C74" s="34" t="s">
        <v>239</v>
      </c>
      <c r="D74" s="33" t="s">
        <v>156</v>
      </c>
      <c r="E74" s="33" t="s">
        <v>237</v>
      </c>
      <c r="F74" s="33">
        <v>30</v>
      </c>
      <c r="G74" s="35">
        <v>33</v>
      </c>
      <c r="H74" s="35">
        <v>38</v>
      </c>
      <c r="I74" s="35">
        <v>30</v>
      </c>
      <c r="J74" s="36">
        <v>45</v>
      </c>
      <c r="K74" s="36">
        <v>51</v>
      </c>
      <c r="L74" s="36">
        <v>15</v>
      </c>
      <c r="M74" s="36">
        <v>18</v>
      </c>
      <c r="N74" s="36">
        <v>22</v>
      </c>
      <c r="O74" s="36">
        <v>46</v>
      </c>
      <c r="P74" s="36">
        <v>50</v>
      </c>
      <c r="Q74" s="36">
        <v>55</v>
      </c>
      <c r="R74" s="36">
        <v>0</v>
      </c>
      <c r="S74" s="36">
        <v>8</v>
      </c>
      <c r="T74" s="36">
        <f t="shared" si="8"/>
        <v>9</v>
      </c>
      <c r="U74" s="36">
        <v>35</v>
      </c>
      <c r="V74" s="36">
        <v>53</v>
      </c>
      <c r="W74" s="36">
        <v>61</v>
      </c>
      <c r="X74" s="36">
        <v>24</v>
      </c>
      <c r="Y74" s="36">
        <v>19</v>
      </c>
      <c r="Z74" s="36">
        <v>25</v>
      </c>
      <c r="AA74" s="35"/>
      <c r="AB74" s="36">
        <v>17</v>
      </c>
      <c r="AC74" s="36">
        <v>20</v>
      </c>
      <c r="AD74">
        <v>7</v>
      </c>
      <c r="AE74">
        <v>9</v>
      </c>
      <c r="AF74">
        <v>2</v>
      </c>
      <c r="AG74" s="3">
        <v>6</v>
      </c>
      <c r="AH74">
        <v>8</v>
      </c>
      <c r="AI74">
        <v>0</v>
      </c>
      <c r="AJ74">
        <v>4</v>
      </c>
      <c r="AK74">
        <v>5</v>
      </c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</row>
    <row r="75" s="3" customFormat="1" customHeight="1" spans="1:16359">
      <c r="A75" s="32">
        <v>73</v>
      </c>
      <c r="B75" s="33">
        <v>752</v>
      </c>
      <c r="C75" s="34" t="s">
        <v>240</v>
      </c>
      <c r="D75" s="33" t="s">
        <v>156</v>
      </c>
      <c r="E75" s="33" t="s">
        <v>237</v>
      </c>
      <c r="F75" s="33">
        <v>9</v>
      </c>
      <c r="G75" s="35">
        <v>31</v>
      </c>
      <c r="H75" s="35">
        <v>36</v>
      </c>
      <c r="I75" s="35">
        <v>18</v>
      </c>
      <c r="J75" s="36">
        <v>37</v>
      </c>
      <c r="K75" s="36">
        <v>42</v>
      </c>
      <c r="L75" s="36">
        <v>6</v>
      </c>
      <c r="M75" s="36">
        <v>18</v>
      </c>
      <c r="N75" s="36">
        <v>22</v>
      </c>
      <c r="O75" s="36">
        <v>68</v>
      </c>
      <c r="P75" s="36">
        <v>63</v>
      </c>
      <c r="Q75" s="36">
        <v>69</v>
      </c>
      <c r="R75" s="36">
        <v>4</v>
      </c>
      <c r="S75" s="36">
        <v>8</v>
      </c>
      <c r="T75" s="36">
        <f t="shared" si="8"/>
        <v>9</v>
      </c>
      <c r="U75" s="36">
        <v>57</v>
      </c>
      <c r="V75" s="36">
        <v>62</v>
      </c>
      <c r="W75" s="36">
        <v>71</v>
      </c>
      <c r="X75" s="36">
        <v>16</v>
      </c>
      <c r="Y75" s="36">
        <v>14</v>
      </c>
      <c r="Z75" s="36">
        <v>18</v>
      </c>
      <c r="AA75" s="35"/>
      <c r="AB75" s="36">
        <v>17</v>
      </c>
      <c r="AC75" s="36">
        <v>20</v>
      </c>
      <c r="AD75">
        <v>7</v>
      </c>
      <c r="AE75">
        <v>9</v>
      </c>
      <c r="AF75">
        <v>0</v>
      </c>
      <c r="AG75" s="3">
        <v>6</v>
      </c>
      <c r="AH75">
        <v>8</v>
      </c>
      <c r="AI75">
        <v>3</v>
      </c>
      <c r="AJ75">
        <v>4</v>
      </c>
      <c r="AK75">
        <v>5</v>
      </c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</row>
    <row r="76" s="3" customFormat="1" customHeight="1" spans="1:16359">
      <c r="A76" s="32">
        <v>74</v>
      </c>
      <c r="B76" s="33">
        <v>347</v>
      </c>
      <c r="C76" s="34" t="s">
        <v>241</v>
      </c>
      <c r="D76" s="33" t="s">
        <v>156</v>
      </c>
      <c r="E76" s="33" t="s">
        <v>237</v>
      </c>
      <c r="F76" s="33">
        <v>23</v>
      </c>
      <c r="G76" s="35">
        <v>32</v>
      </c>
      <c r="H76" s="35">
        <v>37</v>
      </c>
      <c r="I76" s="35">
        <v>22</v>
      </c>
      <c r="J76" s="36">
        <v>37</v>
      </c>
      <c r="K76" s="36">
        <v>42</v>
      </c>
      <c r="L76" s="36">
        <v>16</v>
      </c>
      <c r="M76" s="36">
        <v>18</v>
      </c>
      <c r="N76" s="36">
        <v>22</v>
      </c>
      <c r="O76" s="36">
        <v>21</v>
      </c>
      <c r="P76" s="36">
        <v>41</v>
      </c>
      <c r="Q76" s="36">
        <v>45</v>
      </c>
      <c r="R76" s="36">
        <v>0</v>
      </c>
      <c r="S76" s="36">
        <v>8</v>
      </c>
      <c r="T76" s="36">
        <f t="shared" si="8"/>
        <v>9</v>
      </c>
      <c r="U76" s="36">
        <v>9</v>
      </c>
      <c r="V76" s="36">
        <v>53</v>
      </c>
      <c r="W76" s="36">
        <v>61</v>
      </c>
      <c r="X76" s="36">
        <v>6</v>
      </c>
      <c r="Y76" s="36">
        <v>14</v>
      </c>
      <c r="Z76" s="36">
        <v>18</v>
      </c>
      <c r="AA76" s="35"/>
      <c r="AB76" s="36">
        <v>17</v>
      </c>
      <c r="AC76" s="36">
        <v>20</v>
      </c>
      <c r="AD76">
        <v>7</v>
      </c>
      <c r="AE76">
        <v>9</v>
      </c>
      <c r="AF76">
        <v>4</v>
      </c>
      <c r="AG76" s="3">
        <v>6</v>
      </c>
      <c r="AH76">
        <v>8</v>
      </c>
      <c r="AI76">
        <v>0</v>
      </c>
      <c r="AJ76">
        <v>4</v>
      </c>
      <c r="AK76">
        <v>5</v>
      </c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</row>
    <row r="77" s="3" customFormat="1" customHeight="1" spans="1:16359">
      <c r="A77" s="32">
        <v>75</v>
      </c>
      <c r="B77" s="33">
        <v>570</v>
      </c>
      <c r="C77" s="34" t="s">
        <v>242</v>
      </c>
      <c r="D77" s="33" t="s">
        <v>156</v>
      </c>
      <c r="E77" s="33" t="s">
        <v>237</v>
      </c>
      <c r="F77" s="33">
        <v>37</v>
      </c>
      <c r="G77" s="35">
        <v>42</v>
      </c>
      <c r="H77" s="35">
        <v>48</v>
      </c>
      <c r="I77" s="35">
        <v>25</v>
      </c>
      <c r="J77" s="36">
        <v>37</v>
      </c>
      <c r="K77" s="36">
        <v>42</v>
      </c>
      <c r="L77" s="36">
        <v>17</v>
      </c>
      <c r="M77" s="36">
        <v>19</v>
      </c>
      <c r="N77" s="36">
        <v>23</v>
      </c>
      <c r="O77" s="36">
        <v>65</v>
      </c>
      <c r="P77" s="36">
        <v>63</v>
      </c>
      <c r="Q77" s="36">
        <v>69</v>
      </c>
      <c r="R77" s="36">
        <v>6</v>
      </c>
      <c r="S77" s="36">
        <f>ROUND(R77*1.5,0)</f>
        <v>9</v>
      </c>
      <c r="T77" s="36">
        <f t="shared" si="8"/>
        <v>10</v>
      </c>
      <c r="U77" s="36">
        <v>26</v>
      </c>
      <c r="V77" s="36">
        <v>53</v>
      </c>
      <c r="W77" s="36">
        <v>61</v>
      </c>
      <c r="X77" s="36">
        <v>18</v>
      </c>
      <c r="Y77" s="36">
        <v>14</v>
      </c>
      <c r="Z77" s="36">
        <v>18</v>
      </c>
      <c r="AA77" s="35"/>
      <c r="AB77" s="36">
        <v>17</v>
      </c>
      <c r="AC77" s="36">
        <v>20</v>
      </c>
      <c r="AD77">
        <v>7</v>
      </c>
      <c r="AE77">
        <v>9</v>
      </c>
      <c r="AF77">
        <v>0</v>
      </c>
      <c r="AG77" s="3">
        <v>6</v>
      </c>
      <c r="AH77">
        <v>8</v>
      </c>
      <c r="AI77">
        <v>1</v>
      </c>
      <c r="AJ77">
        <v>4</v>
      </c>
      <c r="AK77">
        <v>5</v>
      </c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</row>
    <row r="78" s="3" customFormat="1" customHeight="1" spans="1:16359">
      <c r="A78" s="32">
        <v>76</v>
      </c>
      <c r="B78" s="33">
        <v>112415</v>
      </c>
      <c r="C78" s="34" t="s">
        <v>243</v>
      </c>
      <c r="D78" s="33" t="s">
        <v>156</v>
      </c>
      <c r="E78" s="33" t="s">
        <v>237</v>
      </c>
      <c r="F78" s="33">
        <v>29</v>
      </c>
      <c r="G78" s="35">
        <v>32</v>
      </c>
      <c r="H78" s="35">
        <v>37</v>
      </c>
      <c r="I78" s="35">
        <v>15</v>
      </c>
      <c r="J78" s="36">
        <v>37</v>
      </c>
      <c r="K78" s="36">
        <v>42</v>
      </c>
      <c r="L78" s="36">
        <v>16</v>
      </c>
      <c r="M78" s="36">
        <v>18</v>
      </c>
      <c r="N78" s="36">
        <v>22</v>
      </c>
      <c r="O78" s="36">
        <v>18</v>
      </c>
      <c r="P78" s="36">
        <v>41</v>
      </c>
      <c r="Q78" s="36">
        <v>45</v>
      </c>
      <c r="R78" s="36">
        <v>2</v>
      </c>
      <c r="S78" s="36">
        <v>8</v>
      </c>
      <c r="T78" s="36">
        <f t="shared" si="8"/>
        <v>9</v>
      </c>
      <c r="U78" s="36">
        <v>19</v>
      </c>
      <c r="V78" s="36">
        <v>53</v>
      </c>
      <c r="W78" s="36">
        <v>61</v>
      </c>
      <c r="X78" s="36">
        <v>1</v>
      </c>
      <c r="Y78" s="36">
        <v>12</v>
      </c>
      <c r="Z78" s="36">
        <v>16</v>
      </c>
      <c r="AA78" s="35"/>
      <c r="AB78" s="36">
        <v>8</v>
      </c>
      <c r="AC78" s="36">
        <v>10</v>
      </c>
      <c r="AD78">
        <v>5</v>
      </c>
      <c r="AE78">
        <v>6</v>
      </c>
      <c r="AF78">
        <v>0</v>
      </c>
      <c r="AG78" s="3">
        <v>6</v>
      </c>
      <c r="AH78">
        <v>8</v>
      </c>
      <c r="AI78">
        <v>0</v>
      </c>
      <c r="AJ78">
        <v>4</v>
      </c>
      <c r="AK78">
        <v>5</v>
      </c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</row>
    <row r="79" s="3" customFormat="1" customHeight="1" spans="1:16359">
      <c r="A79" s="32">
        <v>77</v>
      </c>
      <c r="B79" s="33">
        <v>573</v>
      </c>
      <c r="C79" s="34" t="s">
        <v>244</v>
      </c>
      <c r="D79" s="33" t="s">
        <v>159</v>
      </c>
      <c r="E79" s="33" t="s">
        <v>237</v>
      </c>
      <c r="F79" s="33">
        <v>20</v>
      </c>
      <c r="G79" s="35">
        <v>32</v>
      </c>
      <c r="H79" s="35">
        <v>37</v>
      </c>
      <c r="I79" s="35">
        <v>43</v>
      </c>
      <c r="J79" s="36">
        <v>65</v>
      </c>
      <c r="K79" s="36">
        <v>73</v>
      </c>
      <c r="L79" s="36">
        <v>6</v>
      </c>
      <c r="M79" s="36">
        <v>18</v>
      </c>
      <c r="N79" s="36">
        <v>22</v>
      </c>
      <c r="O79" s="36">
        <v>29</v>
      </c>
      <c r="P79" s="36">
        <v>41</v>
      </c>
      <c r="Q79" s="36">
        <v>45</v>
      </c>
      <c r="R79" s="36">
        <v>3</v>
      </c>
      <c r="S79" s="36">
        <v>8</v>
      </c>
      <c r="T79" s="36">
        <f t="shared" si="8"/>
        <v>9</v>
      </c>
      <c r="U79" s="36">
        <v>31</v>
      </c>
      <c r="V79" s="36">
        <v>53</v>
      </c>
      <c r="W79" s="36">
        <v>61</v>
      </c>
      <c r="X79" s="36">
        <v>31</v>
      </c>
      <c r="Y79" s="36">
        <v>29</v>
      </c>
      <c r="Z79" s="36">
        <v>38</v>
      </c>
      <c r="AA79" s="35"/>
      <c r="AB79" s="36">
        <v>17</v>
      </c>
      <c r="AC79" s="36">
        <v>20</v>
      </c>
      <c r="AD79">
        <v>7</v>
      </c>
      <c r="AE79">
        <v>9</v>
      </c>
      <c r="AF79">
        <v>4</v>
      </c>
      <c r="AG79" s="3">
        <v>6</v>
      </c>
      <c r="AH79">
        <v>8</v>
      </c>
      <c r="AI79">
        <v>3</v>
      </c>
      <c r="AJ79">
        <v>4</v>
      </c>
      <c r="AK79">
        <v>5</v>
      </c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</row>
    <row r="80" s="3" customFormat="1" customHeight="1" spans="1:16359">
      <c r="A80" s="32">
        <v>78</v>
      </c>
      <c r="B80" s="33">
        <v>733</v>
      </c>
      <c r="C80" s="34" t="s">
        <v>245</v>
      </c>
      <c r="D80" s="33" t="s">
        <v>159</v>
      </c>
      <c r="E80" s="33" t="s">
        <v>237</v>
      </c>
      <c r="F80" s="33">
        <v>16</v>
      </c>
      <c r="G80" s="35">
        <v>31</v>
      </c>
      <c r="H80" s="35">
        <v>36</v>
      </c>
      <c r="I80" s="35">
        <v>47</v>
      </c>
      <c r="J80" s="36">
        <v>66</v>
      </c>
      <c r="K80" s="36">
        <v>74</v>
      </c>
      <c r="L80" s="36">
        <v>21</v>
      </c>
      <c r="M80" s="36">
        <v>23</v>
      </c>
      <c r="N80" s="36">
        <v>28</v>
      </c>
      <c r="O80" s="36">
        <v>65</v>
      </c>
      <c r="P80" s="36">
        <v>71</v>
      </c>
      <c r="Q80" s="36">
        <v>78</v>
      </c>
      <c r="R80" s="36">
        <v>6</v>
      </c>
      <c r="S80" s="36">
        <f t="shared" ref="S80:S88" si="9">ROUND(R80*1.5,0)</f>
        <v>9</v>
      </c>
      <c r="T80" s="36">
        <f t="shared" si="8"/>
        <v>10</v>
      </c>
      <c r="U80" s="36">
        <v>45</v>
      </c>
      <c r="V80" s="36">
        <v>53</v>
      </c>
      <c r="W80" s="36">
        <v>61</v>
      </c>
      <c r="X80" s="36">
        <v>9</v>
      </c>
      <c r="Y80" s="36">
        <v>14</v>
      </c>
      <c r="Z80" s="36">
        <v>18</v>
      </c>
      <c r="AA80" s="35"/>
      <c r="AB80" s="36">
        <v>17</v>
      </c>
      <c r="AC80" s="36">
        <v>20</v>
      </c>
      <c r="AD80">
        <v>7</v>
      </c>
      <c r="AE80">
        <v>9</v>
      </c>
      <c r="AF80">
        <v>0</v>
      </c>
      <c r="AG80" s="3">
        <v>6</v>
      </c>
      <c r="AH80">
        <v>8</v>
      </c>
      <c r="AI80">
        <v>0</v>
      </c>
      <c r="AJ80">
        <v>4</v>
      </c>
      <c r="AK80">
        <v>5</v>
      </c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</row>
    <row r="81" s="3" customFormat="1" customHeight="1" spans="1:16359">
      <c r="A81" s="32">
        <v>79</v>
      </c>
      <c r="B81" s="33">
        <v>740</v>
      </c>
      <c r="C81" s="34" t="s">
        <v>246</v>
      </c>
      <c r="D81" s="33" t="s">
        <v>159</v>
      </c>
      <c r="E81" s="33" t="s">
        <v>237</v>
      </c>
      <c r="F81" s="33">
        <v>28</v>
      </c>
      <c r="G81" s="35">
        <v>32</v>
      </c>
      <c r="H81" s="35">
        <v>37</v>
      </c>
      <c r="I81" s="35">
        <v>31</v>
      </c>
      <c r="J81" s="36">
        <v>47</v>
      </c>
      <c r="K81" s="36">
        <v>53</v>
      </c>
      <c r="L81" s="36">
        <v>22</v>
      </c>
      <c r="M81" s="36">
        <v>24</v>
      </c>
      <c r="N81" s="36">
        <v>29</v>
      </c>
      <c r="O81" s="36">
        <v>41</v>
      </c>
      <c r="P81" s="36">
        <v>45</v>
      </c>
      <c r="Q81" s="36">
        <v>50</v>
      </c>
      <c r="R81" s="36">
        <v>2</v>
      </c>
      <c r="S81" s="36">
        <v>8</v>
      </c>
      <c r="T81" s="36">
        <f t="shared" si="8"/>
        <v>9</v>
      </c>
      <c r="U81" s="36">
        <v>73</v>
      </c>
      <c r="V81" s="36">
        <v>79</v>
      </c>
      <c r="W81" s="36">
        <v>91</v>
      </c>
      <c r="X81" s="36">
        <v>20</v>
      </c>
      <c r="Y81" s="36">
        <v>14</v>
      </c>
      <c r="Z81" s="36">
        <v>18</v>
      </c>
      <c r="AA81" s="35"/>
      <c r="AB81" s="36">
        <v>17</v>
      </c>
      <c r="AC81" s="36">
        <v>20</v>
      </c>
      <c r="AD81">
        <v>7</v>
      </c>
      <c r="AE81">
        <v>9</v>
      </c>
      <c r="AF81">
        <v>2</v>
      </c>
      <c r="AG81" s="3">
        <v>6</v>
      </c>
      <c r="AH81">
        <v>8</v>
      </c>
      <c r="AI81">
        <v>1</v>
      </c>
      <c r="AJ81">
        <v>4</v>
      </c>
      <c r="AK81">
        <v>5</v>
      </c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</row>
    <row r="82" s="3" customFormat="1" customHeight="1" spans="1:16359">
      <c r="A82" s="32">
        <v>80</v>
      </c>
      <c r="B82" s="33">
        <v>106568</v>
      </c>
      <c r="C82" s="34" t="s">
        <v>247</v>
      </c>
      <c r="D82" s="33" t="s">
        <v>159</v>
      </c>
      <c r="E82" s="33" t="s">
        <v>237</v>
      </c>
      <c r="F82" s="33">
        <v>23</v>
      </c>
      <c r="G82" s="35">
        <v>33</v>
      </c>
      <c r="H82" s="35">
        <v>38</v>
      </c>
      <c r="I82" s="35">
        <v>41</v>
      </c>
      <c r="J82" s="36">
        <v>62</v>
      </c>
      <c r="K82" s="36">
        <v>69</v>
      </c>
      <c r="L82" s="36">
        <v>18</v>
      </c>
      <c r="M82" s="36">
        <v>20</v>
      </c>
      <c r="N82" s="36">
        <v>24</v>
      </c>
      <c r="O82" s="36">
        <v>29</v>
      </c>
      <c r="P82" s="36">
        <v>41</v>
      </c>
      <c r="Q82" s="36">
        <v>45</v>
      </c>
      <c r="R82" s="36">
        <v>3</v>
      </c>
      <c r="S82" s="36">
        <v>8</v>
      </c>
      <c r="T82" s="36">
        <f t="shared" si="8"/>
        <v>9</v>
      </c>
      <c r="U82" s="36">
        <v>47</v>
      </c>
      <c r="V82" s="36">
        <v>53</v>
      </c>
      <c r="W82" s="36">
        <v>61</v>
      </c>
      <c r="X82" s="36">
        <v>11</v>
      </c>
      <c r="Y82" s="36">
        <v>12</v>
      </c>
      <c r="Z82" s="36">
        <v>16</v>
      </c>
      <c r="AA82" s="35"/>
      <c r="AB82" s="36">
        <v>16</v>
      </c>
      <c r="AC82" s="36">
        <v>19</v>
      </c>
      <c r="AD82">
        <v>5</v>
      </c>
      <c r="AE82">
        <v>6</v>
      </c>
      <c r="AF82">
        <v>0</v>
      </c>
      <c r="AG82" s="3">
        <v>6</v>
      </c>
      <c r="AH82">
        <v>8</v>
      </c>
      <c r="AI82">
        <v>0</v>
      </c>
      <c r="AJ82">
        <v>4</v>
      </c>
      <c r="AK82">
        <v>5</v>
      </c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</row>
    <row r="83" s="3" customFormat="1" customHeight="1" spans="1:16359">
      <c r="A83" s="32">
        <v>81</v>
      </c>
      <c r="B83" s="33">
        <v>105910</v>
      </c>
      <c r="C83" s="34" t="s">
        <v>248</v>
      </c>
      <c r="D83" s="33" t="s">
        <v>159</v>
      </c>
      <c r="E83" s="33" t="s">
        <v>237</v>
      </c>
      <c r="F83" s="33">
        <v>40</v>
      </c>
      <c r="G83" s="35">
        <v>45</v>
      </c>
      <c r="H83" s="35">
        <v>52</v>
      </c>
      <c r="I83" s="35">
        <v>50</v>
      </c>
      <c r="J83" s="36">
        <v>66</v>
      </c>
      <c r="K83" s="36">
        <v>74</v>
      </c>
      <c r="L83" s="36">
        <v>24</v>
      </c>
      <c r="M83" s="36">
        <v>26</v>
      </c>
      <c r="N83" s="36">
        <v>29</v>
      </c>
      <c r="O83" s="36">
        <v>52</v>
      </c>
      <c r="P83" s="36">
        <v>57</v>
      </c>
      <c r="Q83" s="36">
        <v>63</v>
      </c>
      <c r="R83" s="36">
        <v>6</v>
      </c>
      <c r="S83" s="36">
        <f t="shared" si="9"/>
        <v>9</v>
      </c>
      <c r="T83" s="36">
        <f t="shared" si="8"/>
        <v>10</v>
      </c>
      <c r="U83" s="36">
        <v>42</v>
      </c>
      <c r="V83" s="36">
        <v>53</v>
      </c>
      <c r="W83" s="36">
        <v>61</v>
      </c>
      <c r="X83" s="36">
        <v>27</v>
      </c>
      <c r="Y83" s="36">
        <v>12</v>
      </c>
      <c r="Z83" s="36">
        <v>16</v>
      </c>
      <c r="AA83" s="35"/>
      <c r="AB83" s="36">
        <v>16</v>
      </c>
      <c r="AC83" s="36">
        <v>19</v>
      </c>
      <c r="AD83">
        <v>5</v>
      </c>
      <c r="AE83">
        <v>6</v>
      </c>
      <c r="AF83">
        <v>0</v>
      </c>
      <c r="AG83" s="3">
        <v>6</v>
      </c>
      <c r="AH83">
        <v>8</v>
      </c>
      <c r="AI83">
        <v>0</v>
      </c>
      <c r="AJ83">
        <v>4</v>
      </c>
      <c r="AK83">
        <v>5</v>
      </c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</row>
    <row r="84" s="3" customFormat="1" customHeight="1" spans="1:16359">
      <c r="A84" s="32">
        <v>82</v>
      </c>
      <c r="B84" s="33">
        <v>723</v>
      </c>
      <c r="C84" s="34" t="s">
        <v>249</v>
      </c>
      <c r="D84" s="33" t="s">
        <v>161</v>
      </c>
      <c r="E84" s="33" t="s">
        <v>237</v>
      </c>
      <c r="F84" s="33">
        <v>38</v>
      </c>
      <c r="G84" s="35">
        <v>43</v>
      </c>
      <c r="H84" s="35">
        <v>49</v>
      </c>
      <c r="I84" s="35">
        <v>34</v>
      </c>
      <c r="J84" s="36">
        <v>50</v>
      </c>
      <c r="K84" s="36">
        <v>56</v>
      </c>
      <c r="L84" s="36">
        <v>27</v>
      </c>
      <c r="M84" s="36">
        <v>30</v>
      </c>
      <c r="N84" s="36">
        <v>33</v>
      </c>
      <c r="O84" s="36">
        <v>40</v>
      </c>
      <c r="P84" s="36">
        <v>44</v>
      </c>
      <c r="Q84" s="36">
        <v>48</v>
      </c>
      <c r="R84" s="36">
        <v>5</v>
      </c>
      <c r="S84" s="36">
        <f t="shared" si="9"/>
        <v>8</v>
      </c>
      <c r="T84" s="36">
        <f t="shared" si="8"/>
        <v>9</v>
      </c>
      <c r="U84" s="36">
        <v>40</v>
      </c>
      <c r="V84" s="36">
        <v>53</v>
      </c>
      <c r="W84" s="36">
        <v>61</v>
      </c>
      <c r="X84" s="36">
        <v>4</v>
      </c>
      <c r="Y84" s="36">
        <v>14</v>
      </c>
      <c r="Z84" s="36">
        <v>18</v>
      </c>
      <c r="AA84" s="35"/>
      <c r="AB84" s="36">
        <v>17</v>
      </c>
      <c r="AC84" s="36">
        <v>20</v>
      </c>
      <c r="AD84">
        <v>7</v>
      </c>
      <c r="AE84">
        <v>9</v>
      </c>
      <c r="AF84">
        <v>1</v>
      </c>
      <c r="AG84" s="3">
        <v>6</v>
      </c>
      <c r="AH84">
        <v>8</v>
      </c>
      <c r="AI84">
        <v>0</v>
      </c>
      <c r="AJ84">
        <v>4</v>
      </c>
      <c r="AK84">
        <v>5</v>
      </c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</row>
    <row r="85" s="3" customFormat="1" customHeight="1" spans="1:16359">
      <c r="A85" s="32">
        <v>83</v>
      </c>
      <c r="B85" s="33">
        <v>106865</v>
      </c>
      <c r="C85" s="34" t="s">
        <v>250</v>
      </c>
      <c r="D85" s="33" t="s">
        <v>161</v>
      </c>
      <c r="E85" s="33" t="s">
        <v>237</v>
      </c>
      <c r="F85" s="33">
        <v>37</v>
      </c>
      <c r="G85" s="35">
        <v>42</v>
      </c>
      <c r="H85" s="35">
        <v>48</v>
      </c>
      <c r="I85" s="35">
        <v>43</v>
      </c>
      <c r="J85" s="36">
        <v>65</v>
      </c>
      <c r="K85" s="36">
        <v>73</v>
      </c>
      <c r="L85" s="36">
        <v>25</v>
      </c>
      <c r="M85" s="36">
        <v>28</v>
      </c>
      <c r="N85" s="36">
        <v>31</v>
      </c>
      <c r="O85" s="36">
        <v>55</v>
      </c>
      <c r="P85" s="36">
        <v>60</v>
      </c>
      <c r="Q85" s="36">
        <v>66</v>
      </c>
      <c r="R85" s="36">
        <v>7</v>
      </c>
      <c r="S85" s="36">
        <f t="shared" si="9"/>
        <v>11</v>
      </c>
      <c r="T85" s="36">
        <f t="shared" si="8"/>
        <v>12</v>
      </c>
      <c r="U85" s="36">
        <v>36</v>
      </c>
      <c r="V85" s="36">
        <v>53</v>
      </c>
      <c r="W85" s="36">
        <v>61</v>
      </c>
      <c r="X85" s="36">
        <v>8</v>
      </c>
      <c r="Y85" s="36">
        <v>14</v>
      </c>
      <c r="Z85" s="36">
        <v>18</v>
      </c>
      <c r="AA85" s="35"/>
      <c r="AB85" s="36">
        <v>17</v>
      </c>
      <c r="AC85" s="36">
        <v>20</v>
      </c>
      <c r="AD85">
        <v>7</v>
      </c>
      <c r="AE85">
        <v>9</v>
      </c>
      <c r="AF85">
        <v>2</v>
      </c>
      <c r="AG85" s="3">
        <v>6</v>
      </c>
      <c r="AH85">
        <v>8</v>
      </c>
      <c r="AI85">
        <v>0</v>
      </c>
      <c r="AJ85">
        <v>4</v>
      </c>
      <c r="AK85">
        <v>5</v>
      </c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</row>
    <row r="86" s="3" customFormat="1" customHeight="1" spans="1:16359">
      <c r="A86" s="32">
        <v>84</v>
      </c>
      <c r="B86" s="33">
        <v>102479</v>
      </c>
      <c r="C86" s="34" t="s">
        <v>251</v>
      </c>
      <c r="D86" s="33" t="s">
        <v>161</v>
      </c>
      <c r="E86" s="33" t="s">
        <v>237</v>
      </c>
      <c r="F86" s="33">
        <v>61</v>
      </c>
      <c r="G86" s="35">
        <v>59</v>
      </c>
      <c r="H86" s="35">
        <v>68</v>
      </c>
      <c r="I86" s="35">
        <v>44</v>
      </c>
      <c r="J86" s="36">
        <v>66</v>
      </c>
      <c r="K86" s="36">
        <v>74</v>
      </c>
      <c r="L86" s="36">
        <v>47</v>
      </c>
      <c r="M86" s="36">
        <v>40</v>
      </c>
      <c r="N86" s="36">
        <v>44</v>
      </c>
      <c r="O86" s="36">
        <v>87</v>
      </c>
      <c r="P86" s="36">
        <v>63</v>
      </c>
      <c r="Q86" s="36">
        <v>69</v>
      </c>
      <c r="R86" s="36">
        <v>5</v>
      </c>
      <c r="S86" s="36">
        <f t="shared" si="9"/>
        <v>8</v>
      </c>
      <c r="T86" s="36">
        <f t="shared" si="8"/>
        <v>9</v>
      </c>
      <c r="U86" s="36">
        <v>62</v>
      </c>
      <c r="V86" s="36">
        <v>68</v>
      </c>
      <c r="W86" s="36">
        <v>78</v>
      </c>
      <c r="X86" s="36">
        <v>23</v>
      </c>
      <c r="Y86" s="36">
        <v>14</v>
      </c>
      <c r="Z86" s="36">
        <v>18</v>
      </c>
      <c r="AA86" s="35"/>
      <c r="AB86" s="36">
        <v>17</v>
      </c>
      <c r="AC86" s="36">
        <v>20</v>
      </c>
      <c r="AD86">
        <v>7</v>
      </c>
      <c r="AE86">
        <v>9</v>
      </c>
      <c r="AF86">
        <v>1</v>
      </c>
      <c r="AG86" s="3">
        <v>6</v>
      </c>
      <c r="AH86">
        <v>8</v>
      </c>
      <c r="AI86">
        <v>1</v>
      </c>
      <c r="AJ86">
        <v>4</v>
      </c>
      <c r="AK86">
        <v>5</v>
      </c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</row>
    <row r="87" s="3" customFormat="1" customHeight="1" spans="1:16359">
      <c r="A87" s="32">
        <v>85</v>
      </c>
      <c r="B87" s="33">
        <v>349</v>
      </c>
      <c r="C87" s="34" t="s">
        <v>252</v>
      </c>
      <c r="D87" s="33" t="s">
        <v>161</v>
      </c>
      <c r="E87" s="33" t="s">
        <v>237</v>
      </c>
      <c r="F87" s="33">
        <v>40</v>
      </c>
      <c r="G87" s="35">
        <v>45</v>
      </c>
      <c r="H87" s="35">
        <v>52</v>
      </c>
      <c r="I87" s="35">
        <v>53</v>
      </c>
      <c r="J87" s="36">
        <v>66</v>
      </c>
      <c r="K87" s="36">
        <v>74</v>
      </c>
      <c r="L87" s="36">
        <v>17</v>
      </c>
      <c r="M87" s="36">
        <v>19</v>
      </c>
      <c r="N87" s="36">
        <v>23</v>
      </c>
      <c r="O87" s="36">
        <v>53</v>
      </c>
      <c r="P87" s="36">
        <v>58</v>
      </c>
      <c r="Q87" s="36">
        <v>64</v>
      </c>
      <c r="R87" s="36">
        <v>9</v>
      </c>
      <c r="S87" s="36">
        <f t="shared" si="9"/>
        <v>14</v>
      </c>
      <c r="T87" s="36">
        <f t="shared" si="8"/>
        <v>15</v>
      </c>
      <c r="U87" s="36">
        <v>46</v>
      </c>
      <c r="V87" s="36">
        <v>53</v>
      </c>
      <c r="W87" s="36">
        <v>61</v>
      </c>
      <c r="X87" s="36">
        <v>18</v>
      </c>
      <c r="Y87" s="36">
        <v>14</v>
      </c>
      <c r="Z87" s="36">
        <v>18</v>
      </c>
      <c r="AA87" s="35"/>
      <c r="AB87" s="36">
        <v>17</v>
      </c>
      <c r="AC87" s="36">
        <v>20</v>
      </c>
      <c r="AD87">
        <v>7</v>
      </c>
      <c r="AE87">
        <v>9</v>
      </c>
      <c r="AF87">
        <v>0</v>
      </c>
      <c r="AG87" s="3">
        <v>6</v>
      </c>
      <c r="AH87">
        <v>8</v>
      </c>
      <c r="AI87">
        <v>0</v>
      </c>
      <c r="AJ87">
        <v>4</v>
      </c>
      <c r="AK87">
        <v>5</v>
      </c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</row>
    <row r="88" s="3" customFormat="1" customHeight="1" spans="1:16359">
      <c r="A88" s="32">
        <v>86</v>
      </c>
      <c r="B88" s="33">
        <v>102935</v>
      </c>
      <c r="C88" s="34" t="s">
        <v>253</v>
      </c>
      <c r="D88" s="33" t="s">
        <v>161</v>
      </c>
      <c r="E88" s="33" t="s">
        <v>237</v>
      </c>
      <c r="F88" s="33">
        <v>50</v>
      </c>
      <c r="G88" s="35">
        <v>56</v>
      </c>
      <c r="H88" s="35">
        <v>64</v>
      </c>
      <c r="I88" s="35">
        <v>35</v>
      </c>
      <c r="J88" s="36">
        <v>52</v>
      </c>
      <c r="K88" s="36">
        <v>58</v>
      </c>
      <c r="L88" s="36">
        <v>15</v>
      </c>
      <c r="M88" s="36">
        <v>18</v>
      </c>
      <c r="N88" s="36">
        <v>22</v>
      </c>
      <c r="O88" s="36">
        <v>64</v>
      </c>
      <c r="P88" s="36">
        <v>63</v>
      </c>
      <c r="Q88" s="36">
        <v>69</v>
      </c>
      <c r="R88" s="36">
        <v>8</v>
      </c>
      <c r="S88" s="36">
        <f t="shared" si="9"/>
        <v>12</v>
      </c>
      <c r="T88" s="36">
        <f t="shared" si="8"/>
        <v>13</v>
      </c>
      <c r="U88" s="36">
        <v>42</v>
      </c>
      <c r="V88" s="36">
        <v>53</v>
      </c>
      <c r="W88" s="36">
        <v>61</v>
      </c>
      <c r="X88" s="36">
        <v>2</v>
      </c>
      <c r="Y88" s="36">
        <v>14</v>
      </c>
      <c r="Z88" s="36">
        <v>18</v>
      </c>
      <c r="AA88" s="35"/>
      <c r="AB88" s="36">
        <v>17</v>
      </c>
      <c r="AC88" s="36">
        <v>20</v>
      </c>
      <c r="AD88">
        <v>7</v>
      </c>
      <c r="AE88">
        <v>9</v>
      </c>
      <c r="AF88">
        <v>0</v>
      </c>
      <c r="AG88" s="3">
        <v>6</v>
      </c>
      <c r="AH88">
        <v>8</v>
      </c>
      <c r="AI88">
        <v>0</v>
      </c>
      <c r="AJ88">
        <v>4</v>
      </c>
      <c r="AK88">
        <v>5</v>
      </c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</row>
    <row r="89" s="3" customFormat="1" customHeight="1" spans="1:16359">
      <c r="A89" s="32">
        <v>87</v>
      </c>
      <c r="B89" s="33">
        <v>111400</v>
      </c>
      <c r="C89" s="34" t="s">
        <v>254</v>
      </c>
      <c r="D89" s="33" t="s">
        <v>172</v>
      </c>
      <c r="E89" s="33" t="s">
        <v>237</v>
      </c>
      <c r="F89" s="33">
        <v>39</v>
      </c>
      <c r="G89" s="35">
        <v>44</v>
      </c>
      <c r="H89" s="35">
        <v>51</v>
      </c>
      <c r="I89" s="35">
        <v>26</v>
      </c>
      <c r="J89" s="36">
        <v>39</v>
      </c>
      <c r="K89" s="36">
        <v>44</v>
      </c>
      <c r="L89" s="36">
        <v>15</v>
      </c>
      <c r="M89" s="36">
        <v>18</v>
      </c>
      <c r="N89" s="36">
        <v>22</v>
      </c>
      <c r="O89" s="36">
        <v>39</v>
      </c>
      <c r="P89" s="36">
        <v>43</v>
      </c>
      <c r="Q89" s="36">
        <v>47</v>
      </c>
      <c r="R89" s="36">
        <v>11</v>
      </c>
      <c r="S89" s="36">
        <v>15</v>
      </c>
      <c r="T89" s="36">
        <f t="shared" si="8"/>
        <v>17</v>
      </c>
      <c r="U89" s="36">
        <v>34</v>
      </c>
      <c r="V89" s="36">
        <v>53</v>
      </c>
      <c r="W89" s="36">
        <v>61</v>
      </c>
      <c r="X89" s="36">
        <v>18</v>
      </c>
      <c r="Y89" s="36">
        <v>16</v>
      </c>
      <c r="Z89" s="36">
        <v>21</v>
      </c>
      <c r="AA89" s="35"/>
      <c r="AB89" s="36">
        <v>8</v>
      </c>
      <c r="AC89" s="36">
        <v>10</v>
      </c>
      <c r="AD89">
        <v>9</v>
      </c>
      <c r="AE89">
        <v>11</v>
      </c>
      <c r="AF89">
        <v>3</v>
      </c>
      <c r="AG89" s="3">
        <v>6</v>
      </c>
      <c r="AH89">
        <v>8</v>
      </c>
      <c r="AI89">
        <v>0</v>
      </c>
      <c r="AJ89">
        <v>4</v>
      </c>
      <c r="AK89">
        <v>5</v>
      </c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</row>
    <row r="90" s="3" customFormat="1" customHeight="1" spans="1:16359">
      <c r="A90" s="32">
        <v>88</v>
      </c>
      <c r="B90" s="33">
        <v>732</v>
      </c>
      <c r="C90" s="34" t="s">
        <v>255</v>
      </c>
      <c r="D90" s="33" t="s">
        <v>172</v>
      </c>
      <c r="E90" s="33" t="s">
        <v>237</v>
      </c>
      <c r="F90" s="33">
        <v>11</v>
      </c>
      <c r="G90" s="35">
        <v>32</v>
      </c>
      <c r="H90" s="35">
        <v>37</v>
      </c>
      <c r="I90" s="35">
        <v>42</v>
      </c>
      <c r="J90" s="36">
        <v>63</v>
      </c>
      <c r="K90" s="36">
        <v>70</v>
      </c>
      <c r="L90" s="36">
        <v>4</v>
      </c>
      <c r="M90" s="36">
        <v>18</v>
      </c>
      <c r="N90" s="36">
        <v>22</v>
      </c>
      <c r="O90" s="36">
        <v>31</v>
      </c>
      <c r="P90" s="36">
        <v>41</v>
      </c>
      <c r="Q90" s="36">
        <v>45</v>
      </c>
      <c r="R90" s="36">
        <v>3</v>
      </c>
      <c r="S90" s="36">
        <v>8</v>
      </c>
      <c r="T90" s="36">
        <f t="shared" si="8"/>
        <v>9</v>
      </c>
      <c r="U90" s="36">
        <v>31</v>
      </c>
      <c r="V90" s="36">
        <v>53</v>
      </c>
      <c r="W90" s="36">
        <v>61</v>
      </c>
      <c r="X90" s="36">
        <v>15</v>
      </c>
      <c r="Y90" s="36">
        <v>14</v>
      </c>
      <c r="Z90" s="36">
        <v>18</v>
      </c>
      <c r="AA90" s="35"/>
      <c r="AB90" s="36">
        <v>17</v>
      </c>
      <c r="AC90" s="36">
        <v>20</v>
      </c>
      <c r="AD90">
        <v>7</v>
      </c>
      <c r="AE90">
        <v>9</v>
      </c>
      <c r="AF90">
        <v>3</v>
      </c>
      <c r="AG90" s="3">
        <v>6</v>
      </c>
      <c r="AH90">
        <v>8</v>
      </c>
      <c r="AI90">
        <v>0</v>
      </c>
      <c r="AJ90">
        <v>4</v>
      </c>
      <c r="AK90">
        <v>5</v>
      </c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</row>
    <row r="91" s="3" customFormat="1" customHeight="1" spans="1:16359">
      <c r="A91" s="32">
        <v>89</v>
      </c>
      <c r="B91" s="33">
        <v>102564</v>
      </c>
      <c r="C91" s="34" t="s">
        <v>256</v>
      </c>
      <c r="D91" s="33" t="s">
        <v>172</v>
      </c>
      <c r="E91" s="33" t="s">
        <v>237</v>
      </c>
      <c r="F91" s="33">
        <v>37</v>
      </c>
      <c r="G91" s="35">
        <v>42</v>
      </c>
      <c r="H91" s="35">
        <v>48</v>
      </c>
      <c r="I91" s="35">
        <v>38</v>
      </c>
      <c r="J91" s="36">
        <v>57</v>
      </c>
      <c r="K91" s="36">
        <v>64</v>
      </c>
      <c r="L91" s="36">
        <v>22</v>
      </c>
      <c r="M91" s="36">
        <v>24</v>
      </c>
      <c r="N91" s="36">
        <v>29</v>
      </c>
      <c r="O91" s="36">
        <v>47</v>
      </c>
      <c r="P91" s="36">
        <v>51</v>
      </c>
      <c r="Q91" s="36">
        <v>56</v>
      </c>
      <c r="R91" s="36">
        <v>5</v>
      </c>
      <c r="S91" s="36">
        <f t="shared" ref="S91:S96" si="10">ROUND(R91*1.5,0)</f>
        <v>8</v>
      </c>
      <c r="T91" s="36">
        <f t="shared" si="8"/>
        <v>9</v>
      </c>
      <c r="U91" s="36">
        <v>63</v>
      </c>
      <c r="V91" s="36">
        <v>68</v>
      </c>
      <c r="W91" s="36">
        <v>78</v>
      </c>
      <c r="X91" s="36">
        <v>13</v>
      </c>
      <c r="Y91" s="36">
        <v>14</v>
      </c>
      <c r="Z91" s="36">
        <v>18</v>
      </c>
      <c r="AA91" s="35"/>
      <c r="AB91" s="36">
        <v>17</v>
      </c>
      <c r="AC91" s="36">
        <v>20</v>
      </c>
      <c r="AD91">
        <v>7</v>
      </c>
      <c r="AE91">
        <v>9</v>
      </c>
      <c r="AF91">
        <v>3</v>
      </c>
      <c r="AG91" s="3">
        <v>6</v>
      </c>
      <c r="AH91">
        <v>8</v>
      </c>
      <c r="AI91">
        <v>1</v>
      </c>
      <c r="AJ91">
        <v>4</v>
      </c>
      <c r="AK91">
        <v>5</v>
      </c>
      <c r="XDL91"/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</row>
    <row r="92" s="3" customFormat="1" customHeight="1" spans="1:16359">
      <c r="A92" s="32">
        <v>90</v>
      </c>
      <c r="B92" s="33">
        <v>591</v>
      </c>
      <c r="C92" s="34" t="s">
        <v>257</v>
      </c>
      <c r="D92" s="33" t="s">
        <v>172</v>
      </c>
      <c r="E92" s="33" t="s">
        <v>237</v>
      </c>
      <c r="F92" s="33">
        <v>26</v>
      </c>
      <c r="G92" s="35">
        <v>29</v>
      </c>
      <c r="H92" s="35">
        <v>33</v>
      </c>
      <c r="I92" s="35">
        <v>42</v>
      </c>
      <c r="J92" s="36">
        <v>63</v>
      </c>
      <c r="K92" s="36">
        <v>70</v>
      </c>
      <c r="L92" s="36">
        <v>13</v>
      </c>
      <c r="M92" s="36">
        <v>18</v>
      </c>
      <c r="N92" s="36">
        <v>22</v>
      </c>
      <c r="O92" s="36">
        <v>32</v>
      </c>
      <c r="P92" s="36">
        <v>41</v>
      </c>
      <c r="Q92" s="36">
        <v>45</v>
      </c>
      <c r="R92" s="36">
        <v>4</v>
      </c>
      <c r="S92" s="36">
        <v>8</v>
      </c>
      <c r="T92" s="36">
        <f t="shared" si="8"/>
        <v>9</v>
      </c>
      <c r="U92" s="36">
        <v>30</v>
      </c>
      <c r="V92" s="36">
        <v>53</v>
      </c>
      <c r="W92" s="36">
        <v>61</v>
      </c>
      <c r="X92" s="36">
        <v>15</v>
      </c>
      <c r="Y92" s="36">
        <v>14</v>
      </c>
      <c r="Z92" s="36">
        <v>18</v>
      </c>
      <c r="AA92" s="35"/>
      <c r="AB92" s="36">
        <v>17</v>
      </c>
      <c r="AC92" s="36">
        <v>20</v>
      </c>
      <c r="AD92">
        <v>7</v>
      </c>
      <c r="AE92">
        <v>9</v>
      </c>
      <c r="AF92">
        <v>0</v>
      </c>
      <c r="AG92" s="3">
        <v>6</v>
      </c>
      <c r="AH92">
        <v>8</v>
      </c>
      <c r="AI92">
        <v>2</v>
      </c>
      <c r="AJ92">
        <v>4</v>
      </c>
      <c r="AK92">
        <v>5</v>
      </c>
      <c r="XDL92"/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</row>
    <row r="93" s="3" customFormat="1" customHeight="1" spans="1:16359">
      <c r="A93" s="32">
        <v>91</v>
      </c>
      <c r="B93" s="33">
        <v>107728</v>
      </c>
      <c r="C93" s="34" t="s">
        <v>258</v>
      </c>
      <c r="D93" s="33" t="s">
        <v>213</v>
      </c>
      <c r="E93" s="33" t="s">
        <v>237</v>
      </c>
      <c r="F93" s="33">
        <v>26</v>
      </c>
      <c r="G93" s="35">
        <v>31</v>
      </c>
      <c r="H93" s="35">
        <v>36</v>
      </c>
      <c r="I93" s="35">
        <v>21</v>
      </c>
      <c r="J93" s="36">
        <v>37</v>
      </c>
      <c r="K93" s="36">
        <v>42</v>
      </c>
      <c r="L93" s="36">
        <v>8</v>
      </c>
      <c r="M93" s="36">
        <v>18</v>
      </c>
      <c r="N93" s="36">
        <v>22</v>
      </c>
      <c r="O93" s="36">
        <v>60</v>
      </c>
      <c r="P93" s="36">
        <v>57</v>
      </c>
      <c r="Q93" s="36">
        <v>63</v>
      </c>
      <c r="R93" s="36">
        <v>9</v>
      </c>
      <c r="S93" s="36">
        <f t="shared" si="10"/>
        <v>14</v>
      </c>
      <c r="T93" s="36">
        <f t="shared" si="8"/>
        <v>15</v>
      </c>
      <c r="U93" s="36">
        <v>84</v>
      </c>
      <c r="V93" s="36">
        <v>91</v>
      </c>
      <c r="W93" s="36">
        <v>105</v>
      </c>
      <c r="X93" s="36">
        <v>17</v>
      </c>
      <c r="Y93" s="36">
        <v>16</v>
      </c>
      <c r="Z93" s="36">
        <v>21</v>
      </c>
      <c r="AA93" s="35"/>
      <c r="AB93" s="36">
        <v>18</v>
      </c>
      <c r="AC93" s="36">
        <v>22</v>
      </c>
      <c r="AD93">
        <v>9</v>
      </c>
      <c r="AE93">
        <v>11</v>
      </c>
      <c r="AF93">
        <v>0</v>
      </c>
      <c r="AG93" s="3">
        <v>6</v>
      </c>
      <c r="AH93">
        <v>8</v>
      </c>
      <c r="AI93">
        <v>2</v>
      </c>
      <c r="AJ93">
        <v>4</v>
      </c>
      <c r="AK93">
        <v>5</v>
      </c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</row>
    <row r="94" s="3" customFormat="1" customHeight="1" spans="1:16359">
      <c r="A94" s="32">
        <v>92</v>
      </c>
      <c r="B94" s="33">
        <v>539</v>
      </c>
      <c r="C94" s="34" t="s">
        <v>259</v>
      </c>
      <c r="D94" s="33" t="s">
        <v>213</v>
      </c>
      <c r="E94" s="33" t="s">
        <v>237</v>
      </c>
      <c r="F94" s="33">
        <v>9</v>
      </c>
      <c r="G94" s="35">
        <v>31</v>
      </c>
      <c r="H94" s="35">
        <v>36</v>
      </c>
      <c r="I94" s="35">
        <v>26</v>
      </c>
      <c r="J94" s="36">
        <v>39</v>
      </c>
      <c r="K94" s="36">
        <v>44</v>
      </c>
      <c r="L94" s="36">
        <v>5</v>
      </c>
      <c r="M94" s="36">
        <v>18</v>
      </c>
      <c r="N94" s="36">
        <v>22</v>
      </c>
      <c r="O94" s="36">
        <v>31</v>
      </c>
      <c r="P94" s="36">
        <v>41</v>
      </c>
      <c r="Q94" s="36">
        <v>45</v>
      </c>
      <c r="R94" s="36">
        <v>2</v>
      </c>
      <c r="S94" s="36">
        <v>8</v>
      </c>
      <c r="T94" s="36">
        <f t="shared" si="8"/>
        <v>9</v>
      </c>
      <c r="U94" s="36">
        <v>202</v>
      </c>
      <c r="V94" s="36">
        <v>167</v>
      </c>
      <c r="W94" s="36">
        <v>192</v>
      </c>
      <c r="X94" s="36">
        <v>25</v>
      </c>
      <c r="Y94" s="36">
        <v>27</v>
      </c>
      <c r="Z94" s="36">
        <v>35</v>
      </c>
      <c r="AA94" s="35"/>
      <c r="AB94" s="36">
        <v>17</v>
      </c>
      <c r="AC94" s="36">
        <v>20</v>
      </c>
      <c r="AD94">
        <v>7</v>
      </c>
      <c r="AE94">
        <v>9</v>
      </c>
      <c r="AF94">
        <v>0</v>
      </c>
      <c r="AG94" s="3">
        <v>6</v>
      </c>
      <c r="AH94">
        <v>8</v>
      </c>
      <c r="AI94">
        <v>0</v>
      </c>
      <c r="AJ94">
        <v>4</v>
      </c>
      <c r="AK94">
        <v>5</v>
      </c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</row>
    <row r="95" s="3" customFormat="1" customHeight="1" spans="1:16359">
      <c r="A95" s="32">
        <v>93</v>
      </c>
      <c r="B95" s="33">
        <v>549</v>
      </c>
      <c r="C95" s="34" t="s">
        <v>260</v>
      </c>
      <c r="D95" s="33" t="s">
        <v>213</v>
      </c>
      <c r="E95" s="33" t="s">
        <v>237</v>
      </c>
      <c r="F95" s="33">
        <v>19</v>
      </c>
      <c r="G95" s="35">
        <v>31</v>
      </c>
      <c r="H95" s="35">
        <v>36</v>
      </c>
      <c r="I95" s="35">
        <v>26</v>
      </c>
      <c r="J95" s="36">
        <v>39</v>
      </c>
      <c r="K95" s="36">
        <v>44</v>
      </c>
      <c r="L95" s="36">
        <v>12</v>
      </c>
      <c r="M95" s="36">
        <v>18</v>
      </c>
      <c r="N95" s="36">
        <v>22</v>
      </c>
      <c r="O95" s="36">
        <v>74</v>
      </c>
      <c r="P95" s="36">
        <v>62</v>
      </c>
      <c r="Q95" s="36">
        <v>68</v>
      </c>
      <c r="R95" s="36">
        <v>2</v>
      </c>
      <c r="S95" s="36">
        <v>8</v>
      </c>
      <c r="T95" s="36">
        <f t="shared" si="8"/>
        <v>9</v>
      </c>
      <c r="U95" s="36">
        <v>56</v>
      </c>
      <c r="V95" s="36">
        <v>61</v>
      </c>
      <c r="W95" s="36">
        <v>70</v>
      </c>
      <c r="X95" s="36">
        <v>30</v>
      </c>
      <c r="Y95" s="36">
        <v>25</v>
      </c>
      <c r="Z95" s="36">
        <v>33</v>
      </c>
      <c r="AA95" s="35"/>
      <c r="AB95" s="36">
        <v>17</v>
      </c>
      <c r="AC95" s="36">
        <v>20</v>
      </c>
      <c r="AD95">
        <v>7</v>
      </c>
      <c r="AE95">
        <v>9</v>
      </c>
      <c r="AF95">
        <v>0</v>
      </c>
      <c r="AG95" s="3">
        <v>6</v>
      </c>
      <c r="AH95">
        <v>8</v>
      </c>
      <c r="AI95">
        <v>5</v>
      </c>
      <c r="AJ95">
        <v>4</v>
      </c>
      <c r="AK95">
        <v>5</v>
      </c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</row>
    <row r="96" s="3" customFormat="1" customHeight="1" spans="1:16359">
      <c r="A96" s="32">
        <v>94</v>
      </c>
      <c r="B96" s="33">
        <v>594</v>
      </c>
      <c r="C96" s="34" t="s">
        <v>261</v>
      </c>
      <c r="D96" s="33" t="s">
        <v>213</v>
      </c>
      <c r="E96" s="33" t="s">
        <v>237</v>
      </c>
      <c r="F96" s="33">
        <v>23</v>
      </c>
      <c r="G96" s="35">
        <v>31</v>
      </c>
      <c r="H96" s="35">
        <v>36</v>
      </c>
      <c r="I96" s="35">
        <v>26</v>
      </c>
      <c r="J96" s="36">
        <v>39</v>
      </c>
      <c r="K96" s="36">
        <v>44</v>
      </c>
      <c r="L96" s="36">
        <v>16</v>
      </c>
      <c r="M96" s="36">
        <v>18</v>
      </c>
      <c r="N96" s="36">
        <v>22</v>
      </c>
      <c r="O96" s="36">
        <v>78</v>
      </c>
      <c r="P96" s="36">
        <v>62</v>
      </c>
      <c r="Q96" s="36">
        <v>68</v>
      </c>
      <c r="R96" s="36">
        <v>8</v>
      </c>
      <c r="S96" s="36">
        <f t="shared" si="10"/>
        <v>12</v>
      </c>
      <c r="T96" s="36">
        <f t="shared" si="8"/>
        <v>13</v>
      </c>
      <c r="U96" s="36">
        <v>52</v>
      </c>
      <c r="V96" s="36">
        <v>57</v>
      </c>
      <c r="W96" s="36">
        <v>66</v>
      </c>
      <c r="X96" s="36">
        <v>14</v>
      </c>
      <c r="Y96" s="36">
        <v>14</v>
      </c>
      <c r="Z96" s="36">
        <v>18</v>
      </c>
      <c r="AA96" s="35"/>
      <c r="AB96" s="36">
        <v>17</v>
      </c>
      <c r="AC96" s="36">
        <v>20</v>
      </c>
      <c r="AD96">
        <v>7</v>
      </c>
      <c r="AE96">
        <v>9</v>
      </c>
      <c r="AF96">
        <v>3</v>
      </c>
      <c r="AG96" s="3">
        <v>6</v>
      </c>
      <c r="AH96">
        <v>8</v>
      </c>
      <c r="AI96">
        <v>2</v>
      </c>
      <c r="AJ96">
        <v>4</v>
      </c>
      <c r="AK96">
        <v>5</v>
      </c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</row>
    <row r="97" s="3" customFormat="1" customHeight="1" spans="1:16359">
      <c r="A97" s="32">
        <v>95</v>
      </c>
      <c r="B97" s="33">
        <v>104533</v>
      </c>
      <c r="C97" s="34" t="s">
        <v>262</v>
      </c>
      <c r="D97" s="33" t="s">
        <v>213</v>
      </c>
      <c r="E97" s="33" t="s">
        <v>237</v>
      </c>
      <c r="F97" s="33">
        <v>31</v>
      </c>
      <c r="G97" s="35">
        <v>35</v>
      </c>
      <c r="H97" s="35">
        <v>40</v>
      </c>
      <c r="I97" s="35">
        <v>29</v>
      </c>
      <c r="J97" s="36">
        <v>43</v>
      </c>
      <c r="K97" s="36">
        <v>48</v>
      </c>
      <c r="L97" s="36">
        <v>16</v>
      </c>
      <c r="M97" s="36">
        <v>18</v>
      </c>
      <c r="N97" s="36">
        <v>22</v>
      </c>
      <c r="O97" s="36">
        <v>26</v>
      </c>
      <c r="P97" s="36">
        <v>41</v>
      </c>
      <c r="Q97" s="36">
        <v>45</v>
      </c>
      <c r="R97" s="36">
        <v>3</v>
      </c>
      <c r="S97" s="36">
        <v>8</v>
      </c>
      <c r="T97" s="36">
        <f t="shared" si="8"/>
        <v>9</v>
      </c>
      <c r="U97" s="36">
        <v>101</v>
      </c>
      <c r="V97" s="36">
        <v>91</v>
      </c>
      <c r="W97" s="36">
        <v>105</v>
      </c>
      <c r="X97" s="36">
        <v>12</v>
      </c>
      <c r="Y97" s="36">
        <v>22</v>
      </c>
      <c r="Z97" s="36">
        <v>29</v>
      </c>
      <c r="AA97" s="35"/>
      <c r="AB97" s="36">
        <v>17</v>
      </c>
      <c r="AC97" s="36">
        <v>20</v>
      </c>
      <c r="AD97">
        <v>7</v>
      </c>
      <c r="AE97">
        <v>9</v>
      </c>
      <c r="AF97">
        <v>5</v>
      </c>
      <c r="AG97" s="3">
        <v>6</v>
      </c>
      <c r="AH97">
        <v>8</v>
      </c>
      <c r="AI97">
        <v>4</v>
      </c>
      <c r="AJ97">
        <v>4</v>
      </c>
      <c r="AK97">
        <v>5</v>
      </c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</row>
    <row r="98" s="3" customFormat="1" customHeight="1" spans="1:16359">
      <c r="A98" s="32">
        <v>96</v>
      </c>
      <c r="B98" s="33">
        <v>720</v>
      </c>
      <c r="C98" s="34" t="s">
        <v>263</v>
      </c>
      <c r="D98" s="33" t="s">
        <v>213</v>
      </c>
      <c r="E98" s="33" t="s">
        <v>237</v>
      </c>
      <c r="F98" s="33">
        <v>12</v>
      </c>
      <c r="G98" s="35">
        <v>31</v>
      </c>
      <c r="H98" s="35">
        <v>36</v>
      </c>
      <c r="I98" s="35">
        <v>31</v>
      </c>
      <c r="J98" s="36">
        <v>47</v>
      </c>
      <c r="K98" s="36">
        <v>53</v>
      </c>
      <c r="L98" s="36">
        <v>10</v>
      </c>
      <c r="M98" s="36">
        <v>18</v>
      </c>
      <c r="N98" s="36">
        <v>22</v>
      </c>
      <c r="O98" s="36">
        <v>50</v>
      </c>
      <c r="P98" s="36">
        <v>55</v>
      </c>
      <c r="Q98" s="36">
        <v>61</v>
      </c>
      <c r="R98" s="36">
        <v>7</v>
      </c>
      <c r="S98" s="36">
        <f>ROUND(R98*1.5,0)</f>
        <v>11</v>
      </c>
      <c r="T98" s="36">
        <f t="shared" si="8"/>
        <v>12</v>
      </c>
      <c r="U98" s="36">
        <v>68</v>
      </c>
      <c r="V98" s="36">
        <v>75</v>
      </c>
      <c r="W98" s="36">
        <v>86</v>
      </c>
      <c r="X98" s="36">
        <v>18</v>
      </c>
      <c r="Y98" s="36">
        <v>24</v>
      </c>
      <c r="Z98" s="36">
        <v>31</v>
      </c>
      <c r="AA98" s="35"/>
      <c r="AB98" s="36">
        <v>17</v>
      </c>
      <c r="AC98" s="36">
        <v>20</v>
      </c>
      <c r="AD98">
        <v>7</v>
      </c>
      <c r="AE98">
        <v>9</v>
      </c>
      <c r="AF98">
        <v>8</v>
      </c>
      <c r="AG98" s="3">
        <v>6</v>
      </c>
      <c r="AH98">
        <v>8</v>
      </c>
      <c r="AI98">
        <v>2</v>
      </c>
      <c r="AJ98">
        <v>4</v>
      </c>
      <c r="AK98">
        <v>5</v>
      </c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</row>
    <row r="99" s="3" customFormat="1" customHeight="1" spans="1:16359">
      <c r="A99" s="32">
        <v>97</v>
      </c>
      <c r="B99" s="33">
        <v>104428</v>
      </c>
      <c r="C99" s="34" t="s">
        <v>264</v>
      </c>
      <c r="D99" s="33" t="s">
        <v>216</v>
      </c>
      <c r="E99" s="33" t="s">
        <v>237</v>
      </c>
      <c r="F99" s="33">
        <v>33</v>
      </c>
      <c r="G99" s="35">
        <v>37</v>
      </c>
      <c r="H99" s="35">
        <v>43</v>
      </c>
      <c r="I99" s="35">
        <v>37</v>
      </c>
      <c r="J99" s="36">
        <v>55</v>
      </c>
      <c r="K99" s="36">
        <v>62</v>
      </c>
      <c r="L99" s="36">
        <v>26</v>
      </c>
      <c r="M99" s="36">
        <v>29</v>
      </c>
      <c r="N99" s="36">
        <v>32</v>
      </c>
      <c r="O99" s="36">
        <v>49</v>
      </c>
      <c r="P99" s="36">
        <v>53</v>
      </c>
      <c r="Q99" s="36">
        <v>58</v>
      </c>
      <c r="R99" s="36">
        <v>18</v>
      </c>
      <c r="S99" s="36">
        <v>18</v>
      </c>
      <c r="T99" s="36">
        <v>18</v>
      </c>
      <c r="U99" s="36">
        <v>91</v>
      </c>
      <c r="V99" s="36">
        <v>88</v>
      </c>
      <c r="W99" s="36">
        <v>101</v>
      </c>
      <c r="X99" s="36">
        <v>7</v>
      </c>
      <c r="Y99" s="36">
        <v>21</v>
      </c>
      <c r="Z99" s="36">
        <v>27</v>
      </c>
      <c r="AA99" s="35"/>
      <c r="AB99" s="36">
        <v>20</v>
      </c>
      <c r="AC99" s="36">
        <v>24</v>
      </c>
      <c r="AD99">
        <v>11</v>
      </c>
      <c r="AE99">
        <v>13</v>
      </c>
      <c r="AF99">
        <v>1</v>
      </c>
      <c r="AG99" s="3">
        <v>6</v>
      </c>
      <c r="AH99">
        <v>8</v>
      </c>
      <c r="AI99">
        <v>3</v>
      </c>
      <c r="AJ99">
        <v>4</v>
      </c>
      <c r="AK99">
        <v>5</v>
      </c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</row>
    <row r="100" s="3" customFormat="1" customHeight="1" spans="1:16359">
      <c r="A100" s="32">
        <v>98</v>
      </c>
      <c r="B100" s="33">
        <v>704</v>
      </c>
      <c r="C100" s="34" t="s">
        <v>265</v>
      </c>
      <c r="D100" s="33" t="s">
        <v>216</v>
      </c>
      <c r="E100" s="33" t="s">
        <v>237</v>
      </c>
      <c r="F100" s="33">
        <v>26</v>
      </c>
      <c r="G100" s="35">
        <v>31</v>
      </c>
      <c r="H100" s="35">
        <v>36</v>
      </c>
      <c r="I100" s="35">
        <v>46</v>
      </c>
      <c r="J100" s="36">
        <v>66</v>
      </c>
      <c r="K100" s="36">
        <v>74</v>
      </c>
      <c r="L100" s="36">
        <v>15</v>
      </c>
      <c r="M100" s="36">
        <v>18</v>
      </c>
      <c r="N100" s="36">
        <v>22</v>
      </c>
      <c r="O100" s="36">
        <v>71</v>
      </c>
      <c r="P100" s="36">
        <v>57</v>
      </c>
      <c r="Q100" s="36">
        <v>63</v>
      </c>
      <c r="R100" s="36">
        <v>4</v>
      </c>
      <c r="S100" s="36">
        <v>8</v>
      </c>
      <c r="T100" s="36">
        <f t="shared" ref="T100:T130" si="11">ROUND(S100*1.1,0)</f>
        <v>9</v>
      </c>
      <c r="U100" s="36">
        <v>35</v>
      </c>
      <c r="V100" s="36">
        <v>53</v>
      </c>
      <c r="W100" s="36">
        <v>61</v>
      </c>
      <c r="X100" s="36">
        <v>30</v>
      </c>
      <c r="Y100" s="36">
        <v>19</v>
      </c>
      <c r="Z100" s="36">
        <v>25</v>
      </c>
      <c r="AA100" s="35"/>
      <c r="AB100" s="36">
        <v>17</v>
      </c>
      <c r="AC100" s="36">
        <v>20</v>
      </c>
      <c r="AD100">
        <v>7</v>
      </c>
      <c r="AE100">
        <v>9</v>
      </c>
      <c r="AF100">
        <v>1</v>
      </c>
      <c r="AG100" s="3">
        <v>6</v>
      </c>
      <c r="AH100">
        <v>8</v>
      </c>
      <c r="AI100">
        <v>0</v>
      </c>
      <c r="AJ100">
        <v>4</v>
      </c>
      <c r="AK100">
        <v>5</v>
      </c>
      <c r="XDL100"/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</row>
    <row r="101" s="3" customFormat="1" customHeight="1" spans="1:16359">
      <c r="A101" s="32">
        <v>99</v>
      </c>
      <c r="B101" s="33">
        <v>706</v>
      </c>
      <c r="C101" s="34" t="s">
        <v>266</v>
      </c>
      <c r="D101" s="33" t="s">
        <v>216</v>
      </c>
      <c r="E101" s="33" t="s">
        <v>237</v>
      </c>
      <c r="F101" s="33">
        <v>37</v>
      </c>
      <c r="G101" s="35">
        <v>42</v>
      </c>
      <c r="H101" s="35">
        <v>48</v>
      </c>
      <c r="I101" s="35">
        <v>38</v>
      </c>
      <c r="J101" s="36">
        <v>57</v>
      </c>
      <c r="K101" s="36">
        <v>64</v>
      </c>
      <c r="L101" s="36">
        <v>25</v>
      </c>
      <c r="M101" s="36">
        <v>28</v>
      </c>
      <c r="N101" s="36">
        <v>31</v>
      </c>
      <c r="O101" s="36">
        <v>67</v>
      </c>
      <c r="P101" s="36">
        <v>57</v>
      </c>
      <c r="Q101" s="36">
        <v>63</v>
      </c>
      <c r="R101" s="36">
        <v>5</v>
      </c>
      <c r="S101" s="36">
        <v>8</v>
      </c>
      <c r="T101" s="36">
        <f t="shared" si="11"/>
        <v>9</v>
      </c>
      <c r="U101" s="36">
        <v>55</v>
      </c>
      <c r="V101" s="36">
        <v>60</v>
      </c>
      <c r="W101" s="36">
        <v>69</v>
      </c>
      <c r="X101" s="36">
        <v>34</v>
      </c>
      <c r="Y101" s="36">
        <v>17</v>
      </c>
      <c r="Z101" s="36">
        <v>22</v>
      </c>
      <c r="AA101" s="35"/>
      <c r="AB101" s="36">
        <v>17</v>
      </c>
      <c r="AC101" s="36">
        <v>20</v>
      </c>
      <c r="AD101">
        <v>7</v>
      </c>
      <c r="AE101">
        <v>9</v>
      </c>
      <c r="AF101">
        <v>2</v>
      </c>
      <c r="AG101" s="3">
        <v>6</v>
      </c>
      <c r="AH101">
        <v>8</v>
      </c>
      <c r="AI101">
        <v>2</v>
      </c>
      <c r="AJ101">
        <v>4</v>
      </c>
      <c r="AK101">
        <v>5</v>
      </c>
      <c r="XDL101"/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</row>
    <row r="102" s="3" customFormat="1" customHeight="1" spans="1:16359">
      <c r="A102" s="32">
        <v>100</v>
      </c>
      <c r="B102" s="33">
        <v>738</v>
      </c>
      <c r="C102" s="34" t="s">
        <v>267</v>
      </c>
      <c r="D102" s="33" t="s">
        <v>216</v>
      </c>
      <c r="E102" s="33" t="s">
        <v>237</v>
      </c>
      <c r="F102" s="33">
        <v>16</v>
      </c>
      <c r="G102" s="35">
        <v>31</v>
      </c>
      <c r="H102" s="35">
        <v>36</v>
      </c>
      <c r="I102" s="35">
        <v>41</v>
      </c>
      <c r="J102" s="36">
        <v>62</v>
      </c>
      <c r="K102" s="36">
        <v>69</v>
      </c>
      <c r="L102" s="36">
        <v>20</v>
      </c>
      <c r="M102" s="36">
        <v>22</v>
      </c>
      <c r="N102" s="36">
        <v>26</v>
      </c>
      <c r="O102" s="36">
        <v>74</v>
      </c>
      <c r="P102" s="36">
        <v>57</v>
      </c>
      <c r="Q102" s="36">
        <v>63</v>
      </c>
      <c r="R102" s="36">
        <v>11</v>
      </c>
      <c r="S102" s="36">
        <v>15</v>
      </c>
      <c r="T102" s="36">
        <f t="shared" si="11"/>
        <v>17</v>
      </c>
      <c r="U102" s="36">
        <v>54</v>
      </c>
      <c r="V102" s="36">
        <v>59</v>
      </c>
      <c r="W102" s="36">
        <v>68</v>
      </c>
      <c r="X102" s="36">
        <v>14</v>
      </c>
      <c r="Y102" s="36">
        <v>14</v>
      </c>
      <c r="Z102" s="36">
        <v>18</v>
      </c>
      <c r="AA102" s="35"/>
      <c r="AB102" s="36">
        <v>17</v>
      </c>
      <c r="AC102" s="36">
        <v>20</v>
      </c>
      <c r="AD102">
        <v>7</v>
      </c>
      <c r="AE102">
        <v>9</v>
      </c>
      <c r="AF102">
        <v>0</v>
      </c>
      <c r="AG102" s="3">
        <v>6</v>
      </c>
      <c r="AH102">
        <v>8</v>
      </c>
      <c r="AI102">
        <v>0</v>
      </c>
      <c r="AJ102">
        <v>4</v>
      </c>
      <c r="AK102">
        <v>5</v>
      </c>
      <c r="XDL102"/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</row>
    <row r="103" s="3" customFormat="1" customHeight="1" spans="1:16359">
      <c r="A103" s="32">
        <v>101</v>
      </c>
      <c r="B103" s="33">
        <v>710</v>
      </c>
      <c r="C103" s="34" t="s">
        <v>268</v>
      </c>
      <c r="D103" s="33" t="s">
        <v>216</v>
      </c>
      <c r="E103" s="33" t="s">
        <v>237</v>
      </c>
      <c r="F103" s="33">
        <v>62</v>
      </c>
      <c r="G103" s="35">
        <v>55</v>
      </c>
      <c r="H103" s="35">
        <v>63</v>
      </c>
      <c r="I103" s="35">
        <v>47</v>
      </c>
      <c r="J103" s="36">
        <v>66</v>
      </c>
      <c r="K103" s="36">
        <v>74</v>
      </c>
      <c r="L103" s="36">
        <v>35</v>
      </c>
      <c r="M103" s="36">
        <v>35</v>
      </c>
      <c r="N103" s="36">
        <v>39</v>
      </c>
      <c r="O103" s="36">
        <v>77</v>
      </c>
      <c r="P103" s="36">
        <v>57</v>
      </c>
      <c r="Q103" s="36">
        <v>63</v>
      </c>
      <c r="R103" s="36">
        <v>4</v>
      </c>
      <c r="S103" s="36">
        <v>8</v>
      </c>
      <c r="T103" s="36">
        <f t="shared" si="11"/>
        <v>9</v>
      </c>
      <c r="U103" s="36">
        <v>45</v>
      </c>
      <c r="V103" s="36">
        <v>53</v>
      </c>
      <c r="W103" s="36">
        <v>61</v>
      </c>
      <c r="X103" s="36">
        <v>30</v>
      </c>
      <c r="Y103" s="36">
        <v>14</v>
      </c>
      <c r="Z103" s="36">
        <v>18</v>
      </c>
      <c r="AA103" s="35"/>
      <c r="AB103" s="36">
        <v>17</v>
      </c>
      <c r="AC103" s="36">
        <v>20</v>
      </c>
      <c r="AD103">
        <v>7</v>
      </c>
      <c r="AE103">
        <v>9</v>
      </c>
      <c r="AF103">
        <v>2</v>
      </c>
      <c r="AG103" s="3">
        <v>6</v>
      </c>
      <c r="AH103">
        <v>8</v>
      </c>
      <c r="AI103">
        <v>3</v>
      </c>
      <c r="AJ103">
        <v>4</v>
      </c>
      <c r="AK103">
        <v>5</v>
      </c>
      <c r="XDL103"/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</row>
    <row r="104" s="3" customFormat="1" customHeight="1" spans="1:16359">
      <c r="A104" s="32">
        <v>102</v>
      </c>
      <c r="B104" s="33">
        <v>351</v>
      </c>
      <c r="C104" s="34" t="s">
        <v>269</v>
      </c>
      <c r="D104" s="33" t="s">
        <v>216</v>
      </c>
      <c r="E104" s="33" t="s">
        <v>237</v>
      </c>
      <c r="F104" s="33">
        <v>31</v>
      </c>
      <c r="G104" s="35">
        <v>35</v>
      </c>
      <c r="H104" s="35">
        <v>40</v>
      </c>
      <c r="I104" s="35">
        <v>28</v>
      </c>
      <c r="J104" s="36">
        <v>42</v>
      </c>
      <c r="K104" s="36">
        <v>47</v>
      </c>
      <c r="L104" s="36">
        <v>12</v>
      </c>
      <c r="M104" s="36">
        <v>18</v>
      </c>
      <c r="N104" s="36">
        <v>22</v>
      </c>
      <c r="O104" s="36">
        <v>39</v>
      </c>
      <c r="P104" s="36">
        <v>43</v>
      </c>
      <c r="Q104" s="36">
        <v>47</v>
      </c>
      <c r="R104" s="36">
        <v>1</v>
      </c>
      <c r="S104" s="36">
        <v>8</v>
      </c>
      <c r="T104" s="36">
        <f t="shared" si="11"/>
        <v>9</v>
      </c>
      <c r="U104" s="36">
        <v>39</v>
      </c>
      <c r="V104" s="36">
        <v>53</v>
      </c>
      <c r="W104" s="36">
        <v>61</v>
      </c>
      <c r="X104" s="36">
        <v>4</v>
      </c>
      <c r="Y104" s="36">
        <v>14</v>
      </c>
      <c r="Z104" s="36">
        <v>18</v>
      </c>
      <c r="AA104" s="35"/>
      <c r="AB104" s="36">
        <v>17</v>
      </c>
      <c r="AC104" s="36">
        <v>20</v>
      </c>
      <c r="AD104">
        <v>7</v>
      </c>
      <c r="AE104">
        <v>9</v>
      </c>
      <c r="AF104">
        <v>0</v>
      </c>
      <c r="AG104" s="3">
        <v>6</v>
      </c>
      <c r="AH104">
        <v>8</v>
      </c>
      <c r="AI104">
        <v>0</v>
      </c>
      <c r="AJ104">
        <v>4</v>
      </c>
      <c r="AK104">
        <v>5</v>
      </c>
      <c r="XDL104"/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</row>
    <row r="105" s="3" customFormat="1" customHeight="1" spans="1:16359">
      <c r="A105" s="32">
        <v>103</v>
      </c>
      <c r="B105" s="33">
        <v>713</v>
      </c>
      <c r="C105" s="34" t="s">
        <v>270</v>
      </c>
      <c r="D105" s="33" t="s">
        <v>216</v>
      </c>
      <c r="E105" s="33" t="s">
        <v>237</v>
      </c>
      <c r="F105" s="33">
        <v>15</v>
      </c>
      <c r="G105" s="35">
        <v>32</v>
      </c>
      <c r="H105" s="35">
        <v>37</v>
      </c>
      <c r="I105" s="35">
        <v>36</v>
      </c>
      <c r="J105" s="36">
        <v>54</v>
      </c>
      <c r="K105" s="36">
        <v>61</v>
      </c>
      <c r="L105" s="36">
        <v>13</v>
      </c>
      <c r="M105" s="36">
        <v>18</v>
      </c>
      <c r="N105" s="36">
        <v>22</v>
      </c>
      <c r="O105" s="36">
        <v>78</v>
      </c>
      <c r="P105" s="36">
        <v>57</v>
      </c>
      <c r="Q105" s="36">
        <v>63</v>
      </c>
      <c r="R105" s="36">
        <v>5</v>
      </c>
      <c r="S105" s="36">
        <f>ROUND(R105*1.5,0)</f>
        <v>8</v>
      </c>
      <c r="T105" s="36">
        <f t="shared" si="11"/>
        <v>9</v>
      </c>
      <c r="U105" s="36">
        <v>40</v>
      </c>
      <c r="V105" s="36">
        <v>53</v>
      </c>
      <c r="W105" s="36">
        <v>61</v>
      </c>
      <c r="X105" s="36">
        <v>21</v>
      </c>
      <c r="Y105" s="36">
        <v>26</v>
      </c>
      <c r="Z105" s="36">
        <v>34</v>
      </c>
      <c r="AA105" s="35"/>
      <c r="AB105" s="36">
        <v>17</v>
      </c>
      <c r="AC105" s="36">
        <v>20</v>
      </c>
      <c r="AD105">
        <v>7</v>
      </c>
      <c r="AE105">
        <v>9</v>
      </c>
      <c r="AF105">
        <v>0</v>
      </c>
      <c r="AG105" s="3">
        <v>6</v>
      </c>
      <c r="AH105">
        <v>8</v>
      </c>
      <c r="AI105">
        <v>1</v>
      </c>
      <c r="AJ105">
        <v>4</v>
      </c>
      <c r="AK105">
        <v>5</v>
      </c>
      <c r="XDL105"/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</row>
    <row r="106" s="3" customFormat="1" customHeight="1" spans="1:16359">
      <c r="A106" s="32">
        <v>104</v>
      </c>
      <c r="B106" s="33">
        <v>329</v>
      </c>
      <c r="C106" s="34" t="s">
        <v>271</v>
      </c>
      <c r="D106" s="33" t="s">
        <v>216</v>
      </c>
      <c r="E106" s="33" t="s">
        <v>237</v>
      </c>
      <c r="F106" s="33">
        <v>18</v>
      </c>
      <c r="G106" s="35">
        <v>31</v>
      </c>
      <c r="H106" s="35">
        <v>36</v>
      </c>
      <c r="I106" s="35">
        <v>29</v>
      </c>
      <c r="J106" s="36">
        <v>43</v>
      </c>
      <c r="K106" s="36">
        <v>48</v>
      </c>
      <c r="L106" s="36">
        <v>5</v>
      </c>
      <c r="M106" s="36">
        <v>18</v>
      </c>
      <c r="N106" s="36">
        <v>22</v>
      </c>
      <c r="O106" s="36">
        <v>30</v>
      </c>
      <c r="P106" s="36">
        <v>41</v>
      </c>
      <c r="Q106" s="36">
        <v>45</v>
      </c>
      <c r="R106" s="36">
        <v>2</v>
      </c>
      <c r="S106" s="36">
        <v>8</v>
      </c>
      <c r="T106" s="36">
        <f t="shared" si="11"/>
        <v>9</v>
      </c>
      <c r="U106" s="36">
        <v>27</v>
      </c>
      <c r="V106" s="36">
        <v>53</v>
      </c>
      <c r="W106" s="36">
        <v>61</v>
      </c>
      <c r="X106" s="36">
        <v>8</v>
      </c>
      <c r="Y106" s="36">
        <v>14</v>
      </c>
      <c r="Z106" s="36">
        <v>18</v>
      </c>
      <c r="AA106" s="35"/>
      <c r="AB106" s="36">
        <v>17</v>
      </c>
      <c r="AC106" s="36">
        <v>20</v>
      </c>
      <c r="AD106">
        <v>7</v>
      </c>
      <c r="AE106">
        <v>9</v>
      </c>
      <c r="AF106">
        <v>0</v>
      </c>
      <c r="AG106" s="3">
        <v>6</v>
      </c>
      <c r="AH106">
        <v>8</v>
      </c>
      <c r="AI106">
        <v>0</v>
      </c>
      <c r="AJ106">
        <v>4</v>
      </c>
      <c r="AK106">
        <v>5</v>
      </c>
      <c r="XDL106"/>
      <c r="XDM106"/>
      <c r="XDN106"/>
      <c r="XDO106"/>
      <c r="XDP106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</row>
    <row r="107" s="3" customFormat="1" customHeight="1" spans="1:16359">
      <c r="A107" s="32">
        <v>105</v>
      </c>
      <c r="B107" s="33">
        <v>104838</v>
      </c>
      <c r="C107" s="34" t="s">
        <v>272</v>
      </c>
      <c r="D107" s="33" t="s">
        <v>216</v>
      </c>
      <c r="E107" s="33" t="s">
        <v>237</v>
      </c>
      <c r="F107" s="33">
        <v>36</v>
      </c>
      <c r="G107" s="35">
        <v>40</v>
      </c>
      <c r="H107" s="35">
        <v>46</v>
      </c>
      <c r="I107" s="35">
        <v>46</v>
      </c>
      <c r="J107" s="36">
        <v>66</v>
      </c>
      <c r="K107" s="36">
        <v>74</v>
      </c>
      <c r="L107" s="36">
        <v>19</v>
      </c>
      <c r="M107" s="36">
        <v>21</v>
      </c>
      <c r="N107" s="36">
        <v>25</v>
      </c>
      <c r="O107" s="36">
        <v>61</v>
      </c>
      <c r="P107" s="36">
        <v>57</v>
      </c>
      <c r="Q107" s="36">
        <v>63</v>
      </c>
      <c r="R107" s="36">
        <v>13</v>
      </c>
      <c r="S107" s="36">
        <v>15</v>
      </c>
      <c r="T107" s="36">
        <f t="shared" si="11"/>
        <v>17</v>
      </c>
      <c r="U107" s="36">
        <v>32</v>
      </c>
      <c r="V107" s="36">
        <v>53</v>
      </c>
      <c r="W107" s="36">
        <v>61</v>
      </c>
      <c r="X107" s="36">
        <v>7</v>
      </c>
      <c r="Y107" s="36">
        <v>14</v>
      </c>
      <c r="Z107" s="36">
        <v>18</v>
      </c>
      <c r="AA107" s="35"/>
      <c r="AB107" s="36">
        <v>17</v>
      </c>
      <c r="AC107" s="36">
        <v>20</v>
      </c>
      <c r="AD107">
        <v>7</v>
      </c>
      <c r="AE107">
        <v>9</v>
      </c>
      <c r="AF107">
        <v>2</v>
      </c>
      <c r="AG107" s="3">
        <v>6</v>
      </c>
      <c r="AH107">
        <v>8</v>
      </c>
      <c r="AI107">
        <v>3</v>
      </c>
      <c r="AJ107">
        <v>4</v>
      </c>
      <c r="AK107">
        <v>5</v>
      </c>
      <c r="XDL107"/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</row>
    <row r="108" s="3" customFormat="1" customHeight="1" spans="1:16359">
      <c r="A108" s="32">
        <v>106</v>
      </c>
      <c r="B108" s="33">
        <v>56</v>
      </c>
      <c r="C108" s="34" t="s">
        <v>273</v>
      </c>
      <c r="D108" s="33" t="s">
        <v>216</v>
      </c>
      <c r="E108" s="33" t="s">
        <v>237</v>
      </c>
      <c r="F108" s="33">
        <v>17</v>
      </c>
      <c r="G108" s="35">
        <v>31</v>
      </c>
      <c r="H108" s="35">
        <v>36</v>
      </c>
      <c r="I108" s="35">
        <v>33</v>
      </c>
      <c r="J108" s="36">
        <v>49</v>
      </c>
      <c r="K108" s="36">
        <v>55</v>
      </c>
      <c r="L108" s="36">
        <v>13</v>
      </c>
      <c r="M108" s="36">
        <v>18</v>
      </c>
      <c r="N108" s="36">
        <v>22</v>
      </c>
      <c r="O108" s="36">
        <v>38</v>
      </c>
      <c r="P108" s="36">
        <v>42</v>
      </c>
      <c r="Q108" s="36">
        <v>46</v>
      </c>
      <c r="R108" s="36">
        <v>2</v>
      </c>
      <c r="S108" s="36">
        <v>8</v>
      </c>
      <c r="T108" s="36">
        <f t="shared" si="11"/>
        <v>9</v>
      </c>
      <c r="U108" s="36">
        <v>39</v>
      </c>
      <c r="V108" s="36">
        <v>53</v>
      </c>
      <c r="W108" s="36">
        <v>61</v>
      </c>
      <c r="X108" s="36">
        <v>9</v>
      </c>
      <c r="Y108" s="36">
        <v>14</v>
      </c>
      <c r="Z108" s="36">
        <v>18</v>
      </c>
      <c r="AA108" s="35"/>
      <c r="AB108" s="36">
        <v>17</v>
      </c>
      <c r="AC108" s="36">
        <v>20</v>
      </c>
      <c r="AD108">
        <v>7</v>
      </c>
      <c r="AE108">
        <v>9</v>
      </c>
      <c r="AF108">
        <v>1</v>
      </c>
      <c r="AG108" s="3">
        <v>6</v>
      </c>
      <c r="AH108">
        <v>8</v>
      </c>
      <c r="AI108">
        <v>0</v>
      </c>
      <c r="AJ108">
        <v>4</v>
      </c>
      <c r="AK108">
        <v>5</v>
      </c>
      <c r="XDL108"/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</row>
    <row r="109" s="3" customFormat="1" customHeight="1" spans="1:16359">
      <c r="A109" s="32">
        <v>107</v>
      </c>
      <c r="B109" s="33">
        <v>52</v>
      </c>
      <c r="C109" s="34" t="s">
        <v>274</v>
      </c>
      <c r="D109" s="33" t="s">
        <v>216</v>
      </c>
      <c r="E109" s="33" t="s">
        <v>237</v>
      </c>
      <c r="F109" s="33">
        <v>53</v>
      </c>
      <c r="G109" s="35">
        <v>55</v>
      </c>
      <c r="H109" s="35">
        <v>63</v>
      </c>
      <c r="I109" s="35">
        <v>27</v>
      </c>
      <c r="J109" s="36">
        <v>40</v>
      </c>
      <c r="K109" s="36">
        <v>45</v>
      </c>
      <c r="L109" s="36">
        <v>17</v>
      </c>
      <c r="M109" s="36">
        <v>19</v>
      </c>
      <c r="N109" s="36">
        <v>23</v>
      </c>
      <c r="O109" s="36">
        <v>49</v>
      </c>
      <c r="P109" s="36">
        <v>53</v>
      </c>
      <c r="Q109" s="36">
        <v>58</v>
      </c>
      <c r="R109" s="36">
        <v>10</v>
      </c>
      <c r="S109" s="36">
        <f>ROUND(R109*1.5,0)</f>
        <v>15</v>
      </c>
      <c r="T109" s="36">
        <f t="shared" si="11"/>
        <v>17</v>
      </c>
      <c r="U109" s="36">
        <v>24</v>
      </c>
      <c r="V109" s="36">
        <v>53</v>
      </c>
      <c r="W109" s="36">
        <v>61</v>
      </c>
      <c r="X109" s="36">
        <v>23</v>
      </c>
      <c r="Y109" s="36">
        <v>18</v>
      </c>
      <c r="Z109" s="36">
        <v>23</v>
      </c>
      <c r="AA109" s="35"/>
      <c r="AB109" s="36">
        <v>17</v>
      </c>
      <c r="AC109" s="36">
        <v>20</v>
      </c>
      <c r="AD109">
        <v>7</v>
      </c>
      <c r="AE109">
        <v>9</v>
      </c>
      <c r="AF109">
        <v>0</v>
      </c>
      <c r="AG109" s="3">
        <v>6</v>
      </c>
      <c r="AH109">
        <v>8</v>
      </c>
      <c r="AI109">
        <v>5</v>
      </c>
      <c r="AJ109">
        <v>4</v>
      </c>
      <c r="AK109">
        <v>5</v>
      </c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</row>
    <row r="110" s="3" customFormat="1" customHeight="1" spans="1:16359">
      <c r="A110" s="32">
        <v>108</v>
      </c>
      <c r="B110" s="33">
        <v>108277</v>
      </c>
      <c r="C110" s="34" t="s">
        <v>275</v>
      </c>
      <c r="D110" s="33" t="s">
        <v>156</v>
      </c>
      <c r="E110" s="33" t="s">
        <v>276</v>
      </c>
      <c r="F110" s="33">
        <v>31</v>
      </c>
      <c r="G110" s="35">
        <v>35</v>
      </c>
      <c r="H110" s="35">
        <v>40</v>
      </c>
      <c r="I110" s="35">
        <v>37</v>
      </c>
      <c r="J110" s="36">
        <v>55</v>
      </c>
      <c r="K110" s="36">
        <v>62</v>
      </c>
      <c r="L110" s="36">
        <v>10</v>
      </c>
      <c r="M110" s="36">
        <v>18</v>
      </c>
      <c r="N110" s="36">
        <v>22</v>
      </c>
      <c r="O110" s="36">
        <v>28</v>
      </c>
      <c r="P110" s="36">
        <v>30</v>
      </c>
      <c r="Q110" s="36">
        <v>33</v>
      </c>
      <c r="R110" s="36">
        <v>9</v>
      </c>
      <c r="S110" s="36">
        <v>11</v>
      </c>
      <c r="T110" s="36">
        <f t="shared" si="11"/>
        <v>12</v>
      </c>
      <c r="U110" s="36">
        <v>21</v>
      </c>
      <c r="V110" s="36">
        <v>30</v>
      </c>
      <c r="W110" s="36">
        <v>35</v>
      </c>
      <c r="X110" s="36">
        <v>7</v>
      </c>
      <c r="Y110" s="36">
        <v>14</v>
      </c>
      <c r="Z110" s="36">
        <v>18</v>
      </c>
      <c r="AA110" s="35"/>
      <c r="AB110" s="36">
        <v>17</v>
      </c>
      <c r="AC110" s="36">
        <v>20</v>
      </c>
      <c r="AD110">
        <v>7</v>
      </c>
      <c r="AE110">
        <v>9</v>
      </c>
      <c r="AF110">
        <v>0</v>
      </c>
      <c r="AG110" s="3">
        <v>6</v>
      </c>
      <c r="AH110">
        <v>8</v>
      </c>
      <c r="AI110">
        <v>0</v>
      </c>
      <c r="AJ110">
        <v>4</v>
      </c>
      <c r="AK110">
        <v>5</v>
      </c>
      <c r="XDL110"/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</row>
    <row r="111" s="3" customFormat="1" customHeight="1" spans="1:16359">
      <c r="A111" s="32">
        <v>109</v>
      </c>
      <c r="B111" s="33">
        <v>104429</v>
      </c>
      <c r="C111" s="34" t="s">
        <v>277</v>
      </c>
      <c r="D111" s="33" t="s">
        <v>156</v>
      </c>
      <c r="E111" s="33" t="s">
        <v>276</v>
      </c>
      <c r="F111" s="33">
        <v>10</v>
      </c>
      <c r="G111" s="35">
        <v>28</v>
      </c>
      <c r="H111" s="35">
        <v>32</v>
      </c>
      <c r="I111" s="35">
        <v>28</v>
      </c>
      <c r="J111" s="36">
        <v>42</v>
      </c>
      <c r="K111" s="36">
        <v>47</v>
      </c>
      <c r="L111" s="36">
        <v>14</v>
      </c>
      <c r="M111" s="36">
        <v>18</v>
      </c>
      <c r="N111" s="36">
        <v>22</v>
      </c>
      <c r="O111" s="36">
        <v>11</v>
      </c>
      <c r="P111" s="36">
        <v>31</v>
      </c>
      <c r="Q111" s="36">
        <v>34</v>
      </c>
      <c r="R111" s="36">
        <v>2</v>
      </c>
      <c r="S111" s="36">
        <v>5</v>
      </c>
      <c r="T111" s="36">
        <f t="shared" si="11"/>
        <v>6</v>
      </c>
      <c r="U111" s="36">
        <v>68</v>
      </c>
      <c r="V111" s="36">
        <v>75</v>
      </c>
      <c r="W111" s="36">
        <v>86</v>
      </c>
      <c r="X111" s="36">
        <v>2</v>
      </c>
      <c r="Y111" s="36">
        <v>14</v>
      </c>
      <c r="Z111" s="36">
        <v>18</v>
      </c>
      <c r="AA111" s="35"/>
      <c r="AB111" s="36">
        <v>17</v>
      </c>
      <c r="AC111" s="36">
        <v>20</v>
      </c>
      <c r="AD111">
        <v>7</v>
      </c>
      <c r="AE111">
        <v>9</v>
      </c>
      <c r="AF111">
        <v>3</v>
      </c>
      <c r="AG111" s="3">
        <v>6</v>
      </c>
      <c r="AH111">
        <v>8</v>
      </c>
      <c r="AI111">
        <v>1</v>
      </c>
      <c r="AJ111">
        <v>4</v>
      </c>
      <c r="AK111">
        <v>5</v>
      </c>
      <c r="XDL111"/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</row>
    <row r="112" s="3" customFormat="1" customHeight="1" spans="1:16359">
      <c r="A112" s="32">
        <v>110</v>
      </c>
      <c r="B112" s="33">
        <v>112888</v>
      </c>
      <c r="C112" s="34" t="s">
        <v>278</v>
      </c>
      <c r="D112" s="33" t="s">
        <v>156</v>
      </c>
      <c r="E112" s="33" t="s">
        <v>276</v>
      </c>
      <c r="F112" s="33">
        <v>37</v>
      </c>
      <c r="G112" s="35">
        <v>42</v>
      </c>
      <c r="H112" s="35">
        <v>48</v>
      </c>
      <c r="I112" s="35">
        <v>16</v>
      </c>
      <c r="J112" s="36">
        <v>31</v>
      </c>
      <c r="K112" s="36">
        <v>35</v>
      </c>
      <c r="L112" s="36">
        <v>31</v>
      </c>
      <c r="M112" s="36">
        <v>34</v>
      </c>
      <c r="N112" s="36">
        <v>37</v>
      </c>
      <c r="O112" s="36">
        <v>33</v>
      </c>
      <c r="P112" s="36">
        <v>36</v>
      </c>
      <c r="Q112" s="36">
        <v>40</v>
      </c>
      <c r="R112" s="36">
        <v>9</v>
      </c>
      <c r="S112" s="36">
        <v>11</v>
      </c>
      <c r="T112" s="36">
        <f t="shared" si="11"/>
        <v>12</v>
      </c>
      <c r="U112" s="36">
        <v>30</v>
      </c>
      <c r="V112" s="36">
        <v>32</v>
      </c>
      <c r="W112" s="36">
        <v>37</v>
      </c>
      <c r="X112" s="36">
        <v>19</v>
      </c>
      <c r="Y112" s="36">
        <v>12</v>
      </c>
      <c r="Z112" s="36">
        <v>16</v>
      </c>
      <c r="AA112" s="35"/>
      <c r="AB112" s="36">
        <v>8</v>
      </c>
      <c r="AC112" s="36">
        <v>10</v>
      </c>
      <c r="AD112">
        <v>5</v>
      </c>
      <c r="AE112">
        <v>6</v>
      </c>
      <c r="AF112">
        <v>0</v>
      </c>
      <c r="AG112" s="3">
        <v>6</v>
      </c>
      <c r="AH112">
        <v>8</v>
      </c>
      <c r="AI112">
        <v>4</v>
      </c>
      <c r="AJ112">
        <v>4</v>
      </c>
      <c r="AK112">
        <v>5</v>
      </c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</row>
    <row r="113" s="3" customFormat="1" customHeight="1" spans="1:16359">
      <c r="A113" s="32">
        <v>111</v>
      </c>
      <c r="B113" s="38">
        <v>113025</v>
      </c>
      <c r="C113" s="34" t="s">
        <v>279</v>
      </c>
      <c r="D113" s="33" t="s">
        <v>156</v>
      </c>
      <c r="E113" s="33" t="s">
        <v>276</v>
      </c>
      <c r="F113" s="33">
        <v>18</v>
      </c>
      <c r="G113" s="35">
        <v>28</v>
      </c>
      <c r="H113" s="35">
        <v>32</v>
      </c>
      <c r="I113" s="35">
        <v>8</v>
      </c>
      <c r="J113" s="36">
        <v>31</v>
      </c>
      <c r="K113" s="36">
        <v>35</v>
      </c>
      <c r="L113" s="36">
        <v>14</v>
      </c>
      <c r="M113" s="36">
        <v>16</v>
      </c>
      <c r="N113" s="36">
        <v>19</v>
      </c>
      <c r="O113" s="36">
        <v>44</v>
      </c>
      <c r="P113" s="36">
        <v>38</v>
      </c>
      <c r="Q113" s="36">
        <v>42</v>
      </c>
      <c r="R113" s="36">
        <v>6</v>
      </c>
      <c r="S113" s="36">
        <f t="shared" ref="S113:S118" si="12">ROUND(R113*1.5,0)</f>
        <v>9</v>
      </c>
      <c r="T113" s="36">
        <f t="shared" si="11"/>
        <v>10</v>
      </c>
      <c r="U113" s="36">
        <v>43</v>
      </c>
      <c r="V113" s="36">
        <v>47</v>
      </c>
      <c r="W113" s="36">
        <v>54</v>
      </c>
      <c r="X113" s="36">
        <v>3</v>
      </c>
      <c r="Y113" s="36">
        <v>11</v>
      </c>
      <c r="Z113" s="36">
        <v>14</v>
      </c>
      <c r="AA113" s="35"/>
      <c r="AB113" s="36">
        <v>8</v>
      </c>
      <c r="AC113" s="36">
        <v>10</v>
      </c>
      <c r="AD113">
        <v>5</v>
      </c>
      <c r="AE113">
        <v>6</v>
      </c>
      <c r="AF113">
        <v>0</v>
      </c>
      <c r="AG113" s="3">
        <v>6</v>
      </c>
      <c r="AH113">
        <v>8</v>
      </c>
      <c r="AI113">
        <v>0</v>
      </c>
      <c r="AJ113">
        <v>4</v>
      </c>
      <c r="AK113">
        <v>5</v>
      </c>
      <c r="XDL113"/>
      <c r="XDM113"/>
      <c r="XDN113"/>
      <c r="XDO113"/>
      <c r="XDP113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</row>
    <row r="114" s="3" customFormat="1" customHeight="1" spans="1:16359">
      <c r="A114" s="32">
        <v>112</v>
      </c>
      <c r="B114" s="38">
        <v>113298</v>
      </c>
      <c r="C114" s="34" t="s">
        <v>280</v>
      </c>
      <c r="D114" s="33" t="s">
        <v>156</v>
      </c>
      <c r="E114" s="33" t="s">
        <v>276</v>
      </c>
      <c r="F114" s="33">
        <v>12</v>
      </c>
      <c r="G114" s="35">
        <v>28</v>
      </c>
      <c r="H114" s="35">
        <v>32</v>
      </c>
      <c r="I114" s="35">
        <v>17</v>
      </c>
      <c r="J114" s="36">
        <v>31</v>
      </c>
      <c r="K114" s="36">
        <v>35</v>
      </c>
      <c r="L114" s="36">
        <v>25</v>
      </c>
      <c r="M114" s="36">
        <v>28</v>
      </c>
      <c r="N114" s="36">
        <v>31</v>
      </c>
      <c r="O114" s="36">
        <v>25</v>
      </c>
      <c r="P114" s="36">
        <v>28</v>
      </c>
      <c r="Q114" s="36">
        <v>31</v>
      </c>
      <c r="R114" s="36">
        <v>1</v>
      </c>
      <c r="S114" s="36">
        <v>5</v>
      </c>
      <c r="T114" s="36">
        <f t="shared" si="11"/>
        <v>6</v>
      </c>
      <c r="U114" s="36">
        <v>30</v>
      </c>
      <c r="V114" s="36">
        <v>32</v>
      </c>
      <c r="W114" s="36">
        <v>37</v>
      </c>
      <c r="X114" s="36">
        <v>8</v>
      </c>
      <c r="Y114" s="36">
        <v>11</v>
      </c>
      <c r="Z114" s="36">
        <v>14</v>
      </c>
      <c r="AA114" s="35"/>
      <c r="AB114" s="36">
        <v>8</v>
      </c>
      <c r="AC114" s="36">
        <v>10</v>
      </c>
      <c r="AD114">
        <v>5</v>
      </c>
      <c r="AE114">
        <v>6</v>
      </c>
      <c r="AF114">
        <v>1</v>
      </c>
      <c r="AG114" s="3">
        <v>6</v>
      </c>
      <c r="AH114">
        <v>8</v>
      </c>
      <c r="AI114">
        <v>0</v>
      </c>
      <c r="AJ114">
        <v>4</v>
      </c>
      <c r="AK114">
        <v>5</v>
      </c>
      <c r="XDL114"/>
      <c r="XDM114"/>
      <c r="XDN114"/>
      <c r="XDO114"/>
      <c r="XDP114"/>
      <c r="XDQ114"/>
      <c r="XDR114"/>
      <c r="XDS114"/>
      <c r="XDT114"/>
      <c r="XDU114"/>
      <c r="XDV114"/>
      <c r="XDW114"/>
      <c r="XDX114"/>
      <c r="XDY114"/>
      <c r="XDZ114"/>
      <c r="XEA114"/>
      <c r="XEB114"/>
      <c r="XEC114"/>
      <c r="XED114"/>
      <c r="XEE114"/>
    </row>
    <row r="115" s="3" customFormat="1" customHeight="1" spans="1:16359">
      <c r="A115" s="32">
        <v>113</v>
      </c>
      <c r="B115" s="37">
        <v>113833</v>
      </c>
      <c r="C115" s="37" t="s">
        <v>281</v>
      </c>
      <c r="D115" s="37" t="s">
        <v>156</v>
      </c>
      <c r="E115" s="33" t="s">
        <v>276</v>
      </c>
      <c r="F115" s="33">
        <v>23</v>
      </c>
      <c r="G115" s="35">
        <v>28</v>
      </c>
      <c r="H115" s="35">
        <v>32</v>
      </c>
      <c r="I115" s="35">
        <v>18</v>
      </c>
      <c r="J115" s="36">
        <v>31</v>
      </c>
      <c r="K115" s="36">
        <v>35</v>
      </c>
      <c r="L115" s="36">
        <v>13</v>
      </c>
      <c r="M115" s="36">
        <v>16</v>
      </c>
      <c r="N115" s="36">
        <v>19</v>
      </c>
      <c r="O115" s="36">
        <v>22</v>
      </c>
      <c r="P115" s="36">
        <v>24</v>
      </c>
      <c r="Q115" s="36">
        <v>26</v>
      </c>
      <c r="R115" s="36">
        <v>2</v>
      </c>
      <c r="S115" s="36">
        <v>5</v>
      </c>
      <c r="T115" s="36">
        <f t="shared" si="11"/>
        <v>6</v>
      </c>
      <c r="U115" s="36">
        <v>9</v>
      </c>
      <c r="V115" s="36">
        <v>30</v>
      </c>
      <c r="W115" s="36">
        <v>35</v>
      </c>
      <c r="X115" s="36">
        <v>2</v>
      </c>
      <c r="Y115" s="36">
        <v>8</v>
      </c>
      <c r="Z115" s="36">
        <v>11</v>
      </c>
      <c r="AA115" s="35"/>
      <c r="AB115" s="36">
        <v>8</v>
      </c>
      <c r="AC115" s="36">
        <v>10</v>
      </c>
      <c r="AD115">
        <v>3</v>
      </c>
      <c r="AE115">
        <v>4</v>
      </c>
      <c r="AF115">
        <v>1</v>
      </c>
      <c r="AG115" s="3">
        <v>6</v>
      </c>
      <c r="AH115">
        <v>8</v>
      </c>
      <c r="AI115">
        <v>0</v>
      </c>
      <c r="AJ115">
        <v>4</v>
      </c>
      <c r="AK115">
        <v>5</v>
      </c>
      <c r="XDL115"/>
      <c r="XDM115"/>
      <c r="XDN115"/>
      <c r="XDO115"/>
      <c r="XDP115"/>
      <c r="XDQ115"/>
      <c r="XDR115"/>
      <c r="XDS115"/>
      <c r="XDT115"/>
      <c r="XDU115"/>
      <c r="XDV115"/>
      <c r="XDW115"/>
      <c r="XDX115"/>
      <c r="XDY115"/>
      <c r="XDZ115"/>
      <c r="XEA115"/>
      <c r="XEB115"/>
      <c r="XEC115"/>
      <c r="XED115"/>
      <c r="XEE115"/>
    </row>
    <row r="116" s="3" customFormat="1" customHeight="1" spans="1:16359">
      <c r="A116" s="32">
        <v>114</v>
      </c>
      <c r="B116" s="33">
        <v>106485</v>
      </c>
      <c r="C116" s="34" t="s">
        <v>282</v>
      </c>
      <c r="D116" s="33" t="s">
        <v>159</v>
      </c>
      <c r="E116" s="33" t="s">
        <v>276</v>
      </c>
      <c r="F116" s="33">
        <v>34</v>
      </c>
      <c r="G116" s="35">
        <v>38</v>
      </c>
      <c r="H116" s="35">
        <v>44</v>
      </c>
      <c r="I116" s="35">
        <v>27</v>
      </c>
      <c r="J116" s="36">
        <v>40</v>
      </c>
      <c r="K116" s="36">
        <v>45</v>
      </c>
      <c r="L116" s="36">
        <v>22</v>
      </c>
      <c r="M116" s="36">
        <v>24</v>
      </c>
      <c r="N116" s="36">
        <v>29</v>
      </c>
      <c r="O116" s="36">
        <v>45</v>
      </c>
      <c r="P116" s="36">
        <v>38</v>
      </c>
      <c r="Q116" s="36">
        <v>42</v>
      </c>
      <c r="R116" s="36">
        <v>7</v>
      </c>
      <c r="S116" s="36">
        <f t="shared" si="12"/>
        <v>11</v>
      </c>
      <c r="T116" s="36">
        <f t="shared" si="11"/>
        <v>12</v>
      </c>
      <c r="U116" s="36">
        <v>25</v>
      </c>
      <c r="V116" s="36">
        <v>30</v>
      </c>
      <c r="W116" s="36">
        <v>35</v>
      </c>
      <c r="X116" s="36">
        <v>11</v>
      </c>
      <c r="Y116" s="36">
        <v>14</v>
      </c>
      <c r="Z116" s="36">
        <v>18</v>
      </c>
      <c r="AA116" s="35"/>
      <c r="AB116" s="36">
        <v>17</v>
      </c>
      <c r="AC116" s="36">
        <v>20</v>
      </c>
      <c r="AD116">
        <v>7</v>
      </c>
      <c r="AE116">
        <v>9</v>
      </c>
      <c r="AF116">
        <v>2</v>
      </c>
      <c r="AG116" s="3">
        <v>6</v>
      </c>
      <c r="AH116">
        <v>8</v>
      </c>
      <c r="AI116">
        <v>0</v>
      </c>
      <c r="AJ116">
        <v>4</v>
      </c>
      <c r="AK116">
        <v>5</v>
      </c>
      <c r="XDL116"/>
      <c r="XDM116"/>
      <c r="XDN116"/>
      <c r="XDO116"/>
      <c r="XDP116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</row>
    <row r="117" s="3" customFormat="1" customHeight="1" spans="1:16359">
      <c r="A117" s="32">
        <v>115</v>
      </c>
      <c r="B117" s="33">
        <v>105396</v>
      </c>
      <c r="C117" s="34" t="s">
        <v>283</v>
      </c>
      <c r="D117" s="33" t="s">
        <v>159</v>
      </c>
      <c r="E117" s="33" t="s">
        <v>276</v>
      </c>
      <c r="F117" s="33">
        <v>62</v>
      </c>
      <c r="G117" s="35">
        <v>59</v>
      </c>
      <c r="H117" s="35">
        <v>77</v>
      </c>
      <c r="I117" s="35">
        <v>55</v>
      </c>
      <c r="J117" s="36">
        <v>55</v>
      </c>
      <c r="K117" s="36">
        <v>62</v>
      </c>
      <c r="L117" s="36">
        <v>62</v>
      </c>
      <c r="M117" s="36">
        <v>44</v>
      </c>
      <c r="N117" s="36">
        <v>48</v>
      </c>
      <c r="O117" s="36">
        <v>77</v>
      </c>
      <c r="P117" s="36">
        <v>48</v>
      </c>
      <c r="Q117" s="36">
        <v>53</v>
      </c>
      <c r="R117" s="36">
        <v>2</v>
      </c>
      <c r="S117" s="36">
        <v>5</v>
      </c>
      <c r="T117" s="36">
        <f t="shared" si="11"/>
        <v>6</v>
      </c>
      <c r="U117" s="36">
        <v>29</v>
      </c>
      <c r="V117" s="36">
        <v>30</v>
      </c>
      <c r="W117" s="36">
        <v>35</v>
      </c>
      <c r="X117" s="36">
        <v>10</v>
      </c>
      <c r="Y117" s="36">
        <v>12</v>
      </c>
      <c r="Z117" s="36">
        <v>16</v>
      </c>
      <c r="AA117" s="35"/>
      <c r="AB117" s="36">
        <v>16</v>
      </c>
      <c r="AC117" s="36">
        <v>19</v>
      </c>
      <c r="AD117">
        <v>5</v>
      </c>
      <c r="AE117">
        <v>6</v>
      </c>
      <c r="AF117">
        <v>6</v>
      </c>
      <c r="AG117" s="3">
        <v>6</v>
      </c>
      <c r="AH117">
        <v>8</v>
      </c>
      <c r="AI117">
        <v>0</v>
      </c>
      <c r="AJ117">
        <v>4</v>
      </c>
      <c r="AK117">
        <v>5</v>
      </c>
      <c r="XDL117"/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</row>
    <row r="118" s="3" customFormat="1" customHeight="1" spans="1:16359">
      <c r="A118" s="32">
        <v>116</v>
      </c>
      <c r="B118" s="33">
        <v>104430</v>
      </c>
      <c r="C118" s="34" t="s">
        <v>284</v>
      </c>
      <c r="D118" s="33" t="s">
        <v>159</v>
      </c>
      <c r="E118" s="33" t="s">
        <v>276</v>
      </c>
      <c r="F118" s="33">
        <v>11</v>
      </c>
      <c r="G118" s="35">
        <v>28</v>
      </c>
      <c r="H118" s="35">
        <v>32</v>
      </c>
      <c r="I118" s="35">
        <v>26</v>
      </c>
      <c r="J118" s="36">
        <v>39</v>
      </c>
      <c r="K118" s="36">
        <v>44</v>
      </c>
      <c r="L118" s="36">
        <v>13</v>
      </c>
      <c r="M118" s="36">
        <v>16</v>
      </c>
      <c r="N118" s="36">
        <v>19</v>
      </c>
      <c r="O118" s="36">
        <v>45</v>
      </c>
      <c r="P118" s="36">
        <v>49</v>
      </c>
      <c r="Q118" s="36">
        <v>54</v>
      </c>
      <c r="R118" s="36">
        <v>4</v>
      </c>
      <c r="S118" s="36">
        <f t="shared" si="12"/>
        <v>6</v>
      </c>
      <c r="T118" s="36">
        <f t="shared" si="11"/>
        <v>7</v>
      </c>
      <c r="U118" s="36">
        <v>32</v>
      </c>
      <c r="V118" s="36">
        <v>35</v>
      </c>
      <c r="W118" s="36">
        <v>40</v>
      </c>
      <c r="X118" s="36">
        <v>3</v>
      </c>
      <c r="Y118" s="36">
        <v>11</v>
      </c>
      <c r="Z118" s="36">
        <v>14</v>
      </c>
      <c r="AA118" s="35"/>
      <c r="AB118" s="36">
        <v>16</v>
      </c>
      <c r="AC118" s="36">
        <v>19</v>
      </c>
      <c r="AD118">
        <v>5</v>
      </c>
      <c r="AE118">
        <v>6</v>
      </c>
      <c r="AF118">
        <v>1</v>
      </c>
      <c r="AG118" s="3">
        <v>6</v>
      </c>
      <c r="AH118">
        <v>8</v>
      </c>
      <c r="AI118">
        <v>0</v>
      </c>
      <c r="AJ118">
        <v>4</v>
      </c>
      <c r="AK118">
        <v>5</v>
      </c>
      <c r="XDL118"/>
      <c r="XDM118"/>
      <c r="XDN118"/>
      <c r="XDO118"/>
      <c r="XDP118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  <c r="XED118"/>
      <c r="XEE118"/>
    </row>
    <row r="119" s="3" customFormat="1" customHeight="1" spans="1:16359">
      <c r="A119" s="32">
        <v>117</v>
      </c>
      <c r="B119" s="33">
        <v>753</v>
      </c>
      <c r="C119" s="34" t="s">
        <v>285</v>
      </c>
      <c r="D119" s="33" t="s">
        <v>159</v>
      </c>
      <c r="E119" s="33" t="s">
        <v>276</v>
      </c>
      <c r="F119" s="33">
        <v>15</v>
      </c>
      <c r="G119" s="35">
        <v>28</v>
      </c>
      <c r="H119" s="35">
        <v>32</v>
      </c>
      <c r="I119" s="35">
        <v>21</v>
      </c>
      <c r="J119" s="36">
        <v>31</v>
      </c>
      <c r="K119" s="36">
        <v>35</v>
      </c>
      <c r="L119" s="36">
        <v>7</v>
      </c>
      <c r="M119" s="36">
        <v>16</v>
      </c>
      <c r="N119" s="36">
        <v>19</v>
      </c>
      <c r="O119" s="36">
        <v>29</v>
      </c>
      <c r="P119" s="36">
        <v>31</v>
      </c>
      <c r="Q119" s="36">
        <v>34</v>
      </c>
      <c r="R119" s="36">
        <v>2</v>
      </c>
      <c r="S119" s="36">
        <v>5</v>
      </c>
      <c r="T119" s="36">
        <f t="shared" si="11"/>
        <v>6</v>
      </c>
      <c r="U119" s="36">
        <v>38</v>
      </c>
      <c r="V119" s="36">
        <v>41</v>
      </c>
      <c r="W119" s="36">
        <v>47</v>
      </c>
      <c r="X119" s="36">
        <v>0</v>
      </c>
      <c r="Y119" s="36">
        <v>11</v>
      </c>
      <c r="Z119" s="36">
        <v>14</v>
      </c>
      <c r="AA119" s="35"/>
      <c r="AB119" s="36">
        <v>16</v>
      </c>
      <c r="AC119" s="36">
        <v>19</v>
      </c>
      <c r="AD119">
        <v>5</v>
      </c>
      <c r="AE119">
        <v>6</v>
      </c>
      <c r="AF119">
        <v>0</v>
      </c>
      <c r="AG119" s="3">
        <v>6</v>
      </c>
      <c r="AH119">
        <v>8</v>
      </c>
      <c r="AI119">
        <v>0</v>
      </c>
      <c r="AJ119">
        <v>4</v>
      </c>
      <c r="AK119">
        <v>5</v>
      </c>
      <c r="XDL119"/>
      <c r="XDM119"/>
      <c r="XDN119"/>
      <c r="XDO119"/>
      <c r="XDP119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  <c r="XED119"/>
      <c r="XEE119"/>
    </row>
    <row r="120" s="3" customFormat="1" customHeight="1" spans="1:16359">
      <c r="A120" s="32">
        <v>118</v>
      </c>
      <c r="B120" s="33">
        <v>113008</v>
      </c>
      <c r="C120" s="34" t="s">
        <v>286</v>
      </c>
      <c r="D120" s="33" t="s">
        <v>159</v>
      </c>
      <c r="E120" s="33" t="s">
        <v>276</v>
      </c>
      <c r="F120" s="33">
        <v>16</v>
      </c>
      <c r="G120" s="35">
        <v>28</v>
      </c>
      <c r="H120" s="35">
        <v>32</v>
      </c>
      <c r="I120" s="35">
        <v>13</v>
      </c>
      <c r="J120" s="36">
        <v>31</v>
      </c>
      <c r="K120" s="36">
        <v>35</v>
      </c>
      <c r="L120" s="36">
        <v>10</v>
      </c>
      <c r="M120" s="36">
        <v>16</v>
      </c>
      <c r="N120" s="36">
        <v>19</v>
      </c>
      <c r="O120" s="36">
        <v>7</v>
      </c>
      <c r="P120" s="36">
        <v>31</v>
      </c>
      <c r="Q120" s="36">
        <v>34</v>
      </c>
      <c r="R120" s="36">
        <v>0</v>
      </c>
      <c r="S120" s="36">
        <v>5</v>
      </c>
      <c r="T120" s="36">
        <f t="shared" si="11"/>
        <v>6</v>
      </c>
      <c r="U120" s="36">
        <v>13</v>
      </c>
      <c r="V120" s="36">
        <v>30</v>
      </c>
      <c r="W120" s="36">
        <v>35</v>
      </c>
      <c r="X120" s="36">
        <v>2</v>
      </c>
      <c r="Y120" s="36">
        <v>11</v>
      </c>
      <c r="Z120" s="36">
        <v>14</v>
      </c>
      <c r="AA120" s="35"/>
      <c r="AB120" s="36">
        <v>8</v>
      </c>
      <c r="AC120" s="36">
        <v>10</v>
      </c>
      <c r="AD120">
        <v>5</v>
      </c>
      <c r="AE120">
        <v>6</v>
      </c>
      <c r="AF120">
        <v>1</v>
      </c>
      <c r="AG120" s="3">
        <v>6</v>
      </c>
      <c r="AH120">
        <v>8</v>
      </c>
      <c r="AI120">
        <v>0</v>
      </c>
      <c r="AJ120">
        <v>4</v>
      </c>
      <c r="AK120">
        <v>5</v>
      </c>
      <c r="XDL120"/>
      <c r="XDM120"/>
      <c r="XDN120"/>
      <c r="XDO120"/>
      <c r="XDP120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  <c r="XED120"/>
      <c r="XEE120"/>
    </row>
    <row r="121" s="3" customFormat="1" customHeight="1" spans="1:16359">
      <c r="A121" s="32">
        <v>119</v>
      </c>
      <c r="B121" s="33">
        <v>545</v>
      </c>
      <c r="C121" s="34" t="s">
        <v>287</v>
      </c>
      <c r="D121" s="33" t="s">
        <v>159</v>
      </c>
      <c r="E121" s="33" t="s">
        <v>276</v>
      </c>
      <c r="F121" s="33">
        <v>1</v>
      </c>
      <c r="G121" s="35">
        <v>28</v>
      </c>
      <c r="H121" s="35">
        <v>32</v>
      </c>
      <c r="I121" s="35">
        <v>6</v>
      </c>
      <c r="J121" s="36">
        <v>31</v>
      </c>
      <c r="K121" s="36">
        <v>35</v>
      </c>
      <c r="L121" s="36">
        <v>0</v>
      </c>
      <c r="M121" s="36">
        <v>16</v>
      </c>
      <c r="N121" s="36">
        <v>19</v>
      </c>
      <c r="O121" s="36">
        <v>3</v>
      </c>
      <c r="P121" s="36">
        <v>31</v>
      </c>
      <c r="Q121" s="36">
        <v>34</v>
      </c>
      <c r="R121" s="36">
        <v>3</v>
      </c>
      <c r="S121" s="36">
        <f>ROUND(R121*1.5,0)</f>
        <v>5</v>
      </c>
      <c r="T121" s="36">
        <f t="shared" si="11"/>
        <v>6</v>
      </c>
      <c r="U121" s="36">
        <v>17</v>
      </c>
      <c r="V121" s="36">
        <v>30</v>
      </c>
      <c r="W121" s="36">
        <v>35</v>
      </c>
      <c r="X121" s="36">
        <v>7</v>
      </c>
      <c r="Y121" s="36">
        <v>11</v>
      </c>
      <c r="Z121" s="36">
        <v>14</v>
      </c>
      <c r="AA121" s="35"/>
      <c r="AB121" s="36">
        <v>16</v>
      </c>
      <c r="AC121" s="36">
        <v>19</v>
      </c>
      <c r="AD121">
        <v>5</v>
      </c>
      <c r="AE121">
        <v>6</v>
      </c>
      <c r="AF121">
        <v>5</v>
      </c>
      <c r="AG121" s="3">
        <v>6</v>
      </c>
      <c r="AH121">
        <v>8</v>
      </c>
      <c r="AI121">
        <v>0</v>
      </c>
      <c r="AJ121">
        <v>4</v>
      </c>
      <c r="AK121">
        <v>5</v>
      </c>
      <c r="XDL121"/>
      <c r="XDM121"/>
      <c r="XDN121"/>
      <c r="XDO121"/>
      <c r="XDP121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  <c r="XED121"/>
      <c r="XEE121"/>
    </row>
    <row r="122" s="3" customFormat="1" customHeight="1" spans="1:16359">
      <c r="A122" s="32">
        <v>120</v>
      </c>
      <c r="B122" s="37">
        <v>114069</v>
      </c>
      <c r="C122" s="37" t="s">
        <v>288</v>
      </c>
      <c r="D122" s="37" t="s">
        <v>159</v>
      </c>
      <c r="E122" s="33" t="s">
        <v>276</v>
      </c>
      <c r="F122" s="33">
        <v>44</v>
      </c>
      <c r="G122" s="35">
        <v>45</v>
      </c>
      <c r="H122" s="35">
        <v>52</v>
      </c>
      <c r="I122" s="35">
        <v>24</v>
      </c>
      <c r="J122" s="36">
        <v>35</v>
      </c>
      <c r="K122" s="36">
        <v>40</v>
      </c>
      <c r="L122" s="36">
        <v>23</v>
      </c>
      <c r="M122" s="36">
        <v>25</v>
      </c>
      <c r="N122" s="36">
        <v>28</v>
      </c>
      <c r="O122" s="36">
        <v>27</v>
      </c>
      <c r="P122" s="36">
        <v>31</v>
      </c>
      <c r="Q122" s="36">
        <v>34</v>
      </c>
      <c r="R122" s="36">
        <v>9</v>
      </c>
      <c r="S122" s="36">
        <v>11</v>
      </c>
      <c r="T122" s="36">
        <f t="shared" si="11"/>
        <v>12</v>
      </c>
      <c r="U122" s="36">
        <v>40</v>
      </c>
      <c r="V122" s="36">
        <v>43</v>
      </c>
      <c r="W122" s="36">
        <v>49</v>
      </c>
      <c r="X122" s="36">
        <v>7</v>
      </c>
      <c r="Y122" s="36">
        <v>8</v>
      </c>
      <c r="Z122" s="36">
        <v>11</v>
      </c>
      <c r="AA122" s="35"/>
      <c r="AB122" s="36">
        <v>8</v>
      </c>
      <c r="AC122" s="36">
        <v>10</v>
      </c>
      <c r="AD122">
        <v>3</v>
      </c>
      <c r="AE122">
        <v>4</v>
      </c>
      <c r="AF122">
        <v>1</v>
      </c>
      <c r="AG122" s="3">
        <v>6</v>
      </c>
      <c r="AH122">
        <v>8</v>
      </c>
      <c r="AI122">
        <v>0</v>
      </c>
      <c r="AJ122">
        <v>4</v>
      </c>
      <c r="AK122">
        <v>5</v>
      </c>
      <c r="XDL122"/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</row>
    <row r="123" s="3" customFormat="1" customHeight="1" spans="1:16359">
      <c r="A123" s="32">
        <v>121</v>
      </c>
      <c r="B123" s="33">
        <v>113023</v>
      </c>
      <c r="C123" s="34" t="s">
        <v>289</v>
      </c>
      <c r="D123" s="33" t="s">
        <v>161</v>
      </c>
      <c r="E123" s="33" t="s">
        <v>276</v>
      </c>
      <c r="F123" s="33">
        <v>9</v>
      </c>
      <c r="G123" s="35">
        <v>28</v>
      </c>
      <c r="H123" s="35">
        <v>32</v>
      </c>
      <c r="I123" s="35">
        <v>13</v>
      </c>
      <c r="J123" s="36">
        <v>31</v>
      </c>
      <c r="K123" s="36">
        <v>35</v>
      </c>
      <c r="L123" s="36">
        <v>11</v>
      </c>
      <c r="M123" s="36">
        <v>16</v>
      </c>
      <c r="N123" s="36">
        <v>19</v>
      </c>
      <c r="O123" s="36">
        <v>20</v>
      </c>
      <c r="P123" s="36">
        <v>31</v>
      </c>
      <c r="Q123" s="36">
        <v>34</v>
      </c>
      <c r="R123" s="36">
        <v>6</v>
      </c>
      <c r="S123" s="36">
        <f>ROUND(R123*1.5,0)</f>
        <v>9</v>
      </c>
      <c r="T123" s="36">
        <f t="shared" si="11"/>
        <v>10</v>
      </c>
      <c r="U123" s="36">
        <v>25</v>
      </c>
      <c r="V123" s="36">
        <v>30</v>
      </c>
      <c r="W123" s="36">
        <v>35</v>
      </c>
      <c r="X123" s="36">
        <v>11</v>
      </c>
      <c r="Y123" s="36">
        <v>11</v>
      </c>
      <c r="Z123" s="36">
        <v>14</v>
      </c>
      <c r="AA123" s="35"/>
      <c r="AB123" s="36">
        <v>8</v>
      </c>
      <c r="AC123" s="36">
        <v>10</v>
      </c>
      <c r="AD123">
        <v>5</v>
      </c>
      <c r="AE123">
        <v>6</v>
      </c>
      <c r="AF123">
        <v>0</v>
      </c>
      <c r="AG123" s="3">
        <v>6</v>
      </c>
      <c r="AH123">
        <v>8</v>
      </c>
      <c r="AI123">
        <v>2</v>
      </c>
      <c r="AJ123">
        <v>4</v>
      </c>
      <c r="AK123">
        <v>5</v>
      </c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</row>
    <row r="124" s="3" customFormat="1" customHeight="1" spans="1:16359">
      <c r="A124" s="32">
        <v>122</v>
      </c>
      <c r="B124" s="33">
        <v>102478</v>
      </c>
      <c r="C124" s="34" t="s">
        <v>290</v>
      </c>
      <c r="D124" s="33" t="s">
        <v>161</v>
      </c>
      <c r="E124" s="33" t="s">
        <v>276</v>
      </c>
      <c r="F124" s="33">
        <v>14</v>
      </c>
      <c r="G124" s="35">
        <v>28</v>
      </c>
      <c r="H124" s="35">
        <v>32</v>
      </c>
      <c r="I124" s="35">
        <v>26</v>
      </c>
      <c r="J124" s="36">
        <v>39</v>
      </c>
      <c r="K124" s="36">
        <v>44</v>
      </c>
      <c r="L124" s="36">
        <v>11</v>
      </c>
      <c r="M124" s="36">
        <v>16</v>
      </c>
      <c r="N124" s="36">
        <v>19</v>
      </c>
      <c r="O124" s="36">
        <v>22</v>
      </c>
      <c r="P124" s="36">
        <v>31</v>
      </c>
      <c r="Q124" s="36">
        <v>34</v>
      </c>
      <c r="R124" s="36">
        <v>2</v>
      </c>
      <c r="S124" s="36">
        <v>5</v>
      </c>
      <c r="T124" s="36">
        <f t="shared" si="11"/>
        <v>6</v>
      </c>
      <c r="U124" s="36">
        <v>38</v>
      </c>
      <c r="V124" s="36">
        <v>41</v>
      </c>
      <c r="W124" s="36">
        <v>47</v>
      </c>
      <c r="X124" s="36">
        <v>11</v>
      </c>
      <c r="Y124" s="36">
        <v>11</v>
      </c>
      <c r="Z124" s="36">
        <v>14</v>
      </c>
      <c r="AA124" s="35"/>
      <c r="AB124" s="36">
        <v>16</v>
      </c>
      <c r="AC124" s="36">
        <v>19</v>
      </c>
      <c r="AD124">
        <v>5</v>
      </c>
      <c r="AE124">
        <v>6</v>
      </c>
      <c r="AF124">
        <v>1</v>
      </c>
      <c r="AG124" s="3">
        <v>6</v>
      </c>
      <c r="AH124">
        <v>8</v>
      </c>
      <c r="AI124">
        <v>0</v>
      </c>
      <c r="AJ124">
        <v>4</v>
      </c>
      <c r="AK124">
        <v>5</v>
      </c>
      <c r="XDL124"/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</row>
    <row r="125" s="3" customFormat="1" customHeight="1" spans="1:16359">
      <c r="A125" s="32">
        <v>123</v>
      </c>
      <c r="B125" s="33">
        <v>107829</v>
      </c>
      <c r="C125" s="34" t="s">
        <v>291</v>
      </c>
      <c r="D125" s="33" t="s">
        <v>161</v>
      </c>
      <c r="E125" s="33" t="s">
        <v>276</v>
      </c>
      <c r="F125" s="33">
        <v>37</v>
      </c>
      <c r="G125" s="35">
        <v>42</v>
      </c>
      <c r="H125" s="35">
        <v>48</v>
      </c>
      <c r="I125" s="35">
        <v>44</v>
      </c>
      <c r="J125" s="36">
        <v>55</v>
      </c>
      <c r="K125" s="36">
        <v>62</v>
      </c>
      <c r="L125" s="36">
        <v>14</v>
      </c>
      <c r="M125" s="36">
        <v>16</v>
      </c>
      <c r="N125" s="36">
        <v>19</v>
      </c>
      <c r="O125" s="36">
        <v>28</v>
      </c>
      <c r="P125" s="36">
        <v>30</v>
      </c>
      <c r="Q125" s="36">
        <v>33</v>
      </c>
      <c r="R125" s="36">
        <v>0</v>
      </c>
      <c r="S125" s="36">
        <v>5</v>
      </c>
      <c r="T125" s="36">
        <f t="shared" si="11"/>
        <v>6</v>
      </c>
      <c r="U125" s="36">
        <v>21</v>
      </c>
      <c r="V125" s="36">
        <v>30</v>
      </c>
      <c r="W125" s="36">
        <v>35</v>
      </c>
      <c r="X125" s="36">
        <v>7</v>
      </c>
      <c r="Y125" s="36">
        <v>11</v>
      </c>
      <c r="Z125" s="36">
        <v>14</v>
      </c>
      <c r="AA125" s="35"/>
      <c r="AB125" s="36">
        <v>16</v>
      </c>
      <c r="AC125" s="36">
        <v>19</v>
      </c>
      <c r="AD125">
        <v>5</v>
      </c>
      <c r="AE125">
        <v>6</v>
      </c>
      <c r="AF125">
        <v>0</v>
      </c>
      <c r="AG125" s="3">
        <v>6</v>
      </c>
      <c r="AH125">
        <v>8</v>
      </c>
      <c r="AI125">
        <v>0</v>
      </c>
      <c r="AJ125">
        <v>4</v>
      </c>
      <c r="AK125">
        <v>5</v>
      </c>
      <c r="XDL125"/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</row>
    <row r="126" s="3" customFormat="1" customHeight="1" spans="1:16359">
      <c r="A126" s="32">
        <v>124</v>
      </c>
      <c r="B126" s="46">
        <v>113299</v>
      </c>
      <c r="C126" s="29" t="s">
        <v>292</v>
      </c>
      <c r="D126" s="33" t="s">
        <v>161</v>
      </c>
      <c r="E126" s="33" t="s">
        <v>276</v>
      </c>
      <c r="F126" s="33">
        <v>24</v>
      </c>
      <c r="G126" s="35">
        <v>28</v>
      </c>
      <c r="H126" s="35">
        <v>32</v>
      </c>
      <c r="I126" s="35">
        <v>44</v>
      </c>
      <c r="J126" s="36">
        <v>55</v>
      </c>
      <c r="K126" s="36">
        <v>62</v>
      </c>
      <c r="L126" s="36">
        <v>25</v>
      </c>
      <c r="M126" s="36">
        <v>28</v>
      </c>
      <c r="N126" s="36">
        <v>31</v>
      </c>
      <c r="O126" s="36">
        <v>43</v>
      </c>
      <c r="P126" s="36">
        <v>47</v>
      </c>
      <c r="Q126" s="36">
        <v>52</v>
      </c>
      <c r="R126" s="36">
        <v>1</v>
      </c>
      <c r="S126" s="36">
        <v>5</v>
      </c>
      <c r="T126" s="36">
        <f t="shared" si="11"/>
        <v>6</v>
      </c>
      <c r="U126" s="36">
        <v>13</v>
      </c>
      <c r="V126" s="36">
        <v>30</v>
      </c>
      <c r="W126" s="36">
        <v>35</v>
      </c>
      <c r="X126" s="36">
        <v>8</v>
      </c>
      <c r="Y126" s="36">
        <v>11</v>
      </c>
      <c r="Z126" s="36">
        <v>14</v>
      </c>
      <c r="AA126" s="35"/>
      <c r="AB126" s="36">
        <v>8</v>
      </c>
      <c r="AC126" s="36">
        <v>10</v>
      </c>
      <c r="AD126">
        <v>5</v>
      </c>
      <c r="AE126">
        <v>6</v>
      </c>
      <c r="AF126">
        <v>0</v>
      </c>
      <c r="AG126" s="3">
        <v>6</v>
      </c>
      <c r="AH126">
        <v>8</v>
      </c>
      <c r="AI126">
        <v>0</v>
      </c>
      <c r="AJ126">
        <v>4</v>
      </c>
      <c r="AK126">
        <v>5</v>
      </c>
      <c r="XDL126"/>
      <c r="XDM126"/>
      <c r="XDN126"/>
      <c r="XDO126"/>
      <c r="XDP126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</row>
    <row r="127" s="3" customFormat="1" customHeight="1" spans="1:16359">
      <c r="A127" s="32">
        <v>125</v>
      </c>
      <c r="B127" s="33">
        <v>371</v>
      </c>
      <c r="C127" s="34" t="s">
        <v>293</v>
      </c>
      <c r="D127" s="33" t="s">
        <v>170</v>
      </c>
      <c r="E127" s="33" t="s">
        <v>276</v>
      </c>
      <c r="F127" s="33">
        <v>34</v>
      </c>
      <c r="G127" s="35">
        <v>38</v>
      </c>
      <c r="H127" s="35">
        <v>44</v>
      </c>
      <c r="I127" s="35">
        <v>27</v>
      </c>
      <c r="J127" s="36">
        <v>40</v>
      </c>
      <c r="K127" s="36">
        <v>45</v>
      </c>
      <c r="L127" s="36">
        <v>15</v>
      </c>
      <c r="M127" s="36">
        <v>17</v>
      </c>
      <c r="N127" s="36">
        <v>20</v>
      </c>
      <c r="O127" s="36">
        <v>31</v>
      </c>
      <c r="P127" s="36">
        <v>34</v>
      </c>
      <c r="Q127" s="36">
        <v>37</v>
      </c>
      <c r="R127" s="36">
        <v>3</v>
      </c>
      <c r="S127" s="36">
        <f>ROUND(R127*1.5,0)</f>
        <v>5</v>
      </c>
      <c r="T127" s="36">
        <f t="shared" si="11"/>
        <v>6</v>
      </c>
      <c r="U127" s="36">
        <v>36</v>
      </c>
      <c r="V127" s="36">
        <v>40</v>
      </c>
      <c r="W127" s="36">
        <v>46</v>
      </c>
      <c r="X127" s="36">
        <v>15</v>
      </c>
      <c r="Y127" s="36">
        <v>15</v>
      </c>
      <c r="Z127" s="36">
        <v>20</v>
      </c>
      <c r="AA127" s="35"/>
      <c r="AB127" s="36">
        <v>17</v>
      </c>
      <c r="AC127" s="36">
        <v>20</v>
      </c>
      <c r="AD127">
        <v>7</v>
      </c>
      <c r="AE127">
        <v>9</v>
      </c>
      <c r="AF127">
        <v>4</v>
      </c>
      <c r="AG127" s="3">
        <v>6</v>
      </c>
      <c r="AH127">
        <v>8</v>
      </c>
      <c r="AI127">
        <v>0</v>
      </c>
      <c r="AJ127">
        <v>4</v>
      </c>
      <c r="AK127">
        <v>5</v>
      </c>
      <c r="XDL127"/>
      <c r="XDM127"/>
      <c r="XDN127"/>
      <c r="XDO127"/>
      <c r="XDP127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</row>
    <row r="128" s="3" customFormat="1" customHeight="1" spans="1:16359">
      <c r="A128" s="32">
        <v>126</v>
      </c>
      <c r="B128" s="33">
        <v>102567</v>
      </c>
      <c r="C128" s="34" t="s">
        <v>294</v>
      </c>
      <c r="D128" s="33" t="s">
        <v>170</v>
      </c>
      <c r="E128" s="33" t="s">
        <v>276</v>
      </c>
      <c r="F128" s="33">
        <v>18</v>
      </c>
      <c r="G128" s="35">
        <v>28</v>
      </c>
      <c r="H128" s="35">
        <v>32</v>
      </c>
      <c r="I128" s="35">
        <v>3</v>
      </c>
      <c r="J128" s="36">
        <v>31</v>
      </c>
      <c r="K128" s="36">
        <v>35</v>
      </c>
      <c r="L128" s="36">
        <v>8</v>
      </c>
      <c r="M128" s="36">
        <v>16</v>
      </c>
      <c r="N128" s="36">
        <v>19</v>
      </c>
      <c r="O128" s="36">
        <v>36</v>
      </c>
      <c r="P128" s="36">
        <v>39</v>
      </c>
      <c r="Q128" s="36">
        <v>43</v>
      </c>
      <c r="R128" s="36">
        <v>1</v>
      </c>
      <c r="S128" s="36">
        <v>5</v>
      </c>
      <c r="T128" s="36">
        <f t="shared" si="11"/>
        <v>6</v>
      </c>
      <c r="U128" s="36">
        <v>31</v>
      </c>
      <c r="V128" s="36">
        <v>33</v>
      </c>
      <c r="W128" s="36">
        <v>38</v>
      </c>
      <c r="X128" s="36">
        <v>9</v>
      </c>
      <c r="Y128" s="36">
        <v>14</v>
      </c>
      <c r="Z128" s="36">
        <v>18</v>
      </c>
      <c r="AA128" s="35"/>
      <c r="AB128" s="36">
        <v>17</v>
      </c>
      <c r="AC128" s="36">
        <v>20</v>
      </c>
      <c r="AD128">
        <v>7</v>
      </c>
      <c r="AE128">
        <v>9</v>
      </c>
      <c r="AF128">
        <v>0</v>
      </c>
      <c r="AG128" s="3">
        <v>6</v>
      </c>
      <c r="AH128">
        <v>8</v>
      </c>
      <c r="AI128">
        <v>1</v>
      </c>
      <c r="AJ128">
        <v>4</v>
      </c>
      <c r="AK128">
        <v>5</v>
      </c>
      <c r="XDL128"/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</row>
    <row r="129" s="3" customFormat="1" customHeight="1" spans="1:16359">
      <c r="A129" s="32">
        <v>127</v>
      </c>
      <c r="B129" s="33">
        <v>111064</v>
      </c>
      <c r="C129" s="34" t="s">
        <v>295</v>
      </c>
      <c r="D129" s="33" t="s">
        <v>172</v>
      </c>
      <c r="E129" s="33" t="s">
        <v>276</v>
      </c>
      <c r="F129" s="33">
        <v>15</v>
      </c>
      <c r="G129" s="35">
        <v>28</v>
      </c>
      <c r="H129" s="35">
        <v>32</v>
      </c>
      <c r="I129" s="35">
        <v>11</v>
      </c>
      <c r="J129" s="36">
        <v>31</v>
      </c>
      <c r="K129" s="36">
        <v>35</v>
      </c>
      <c r="L129" s="36">
        <v>10</v>
      </c>
      <c r="M129" s="36">
        <v>16</v>
      </c>
      <c r="N129" s="36">
        <v>19</v>
      </c>
      <c r="O129" s="36">
        <v>23</v>
      </c>
      <c r="P129" s="36">
        <v>31</v>
      </c>
      <c r="Q129" s="36">
        <v>34</v>
      </c>
      <c r="R129" s="36">
        <v>0</v>
      </c>
      <c r="S129" s="36">
        <v>5</v>
      </c>
      <c r="T129" s="36">
        <f t="shared" si="11"/>
        <v>6</v>
      </c>
      <c r="U129" s="36">
        <v>7</v>
      </c>
      <c r="V129" s="36">
        <v>30</v>
      </c>
      <c r="W129" s="36">
        <v>35</v>
      </c>
      <c r="X129" s="36">
        <v>2</v>
      </c>
      <c r="Y129" s="36">
        <v>11</v>
      </c>
      <c r="Z129" s="36">
        <v>14</v>
      </c>
      <c r="AA129" s="35"/>
      <c r="AB129" s="36">
        <v>8</v>
      </c>
      <c r="AC129" s="36">
        <v>10</v>
      </c>
      <c r="AD129">
        <v>5</v>
      </c>
      <c r="AE129">
        <v>6</v>
      </c>
      <c r="AF129">
        <v>0</v>
      </c>
      <c r="AG129" s="3">
        <v>6</v>
      </c>
      <c r="AH129">
        <v>8</v>
      </c>
      <c r="AI129">
        <v>2</v>
      </c>
      <c r="AJ129">
        <v>4</v>
      </c>
      <c r="AK129">
        <v>5</v>
      </c>
      <c r="XDL129"/>
      <c r="XDM129"/>
      <c r="XDN129"/>
      <c r="XDO129"/>
      <c r="XDP129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</row>
    <row r="130" s="3" customFormat="1" customHeight="1" spans="1:16359">
      <c r="A130" s="32">
        <v>128</v>
      </c>
      <c r="B130" s="33">
        <v>110378</v>
      </c>
      <c r="C130" s="34" t="s">
        <v>296</v>
      </c>
      <c r="D130" s="33" t="s">
        <v>216</v>
      </c>
      <c r="E130" s="33" t="s">
        <v>276</v>
      </c>
      <c r="F130" s="33">
        <v>6</v>
      </c>
      <c r="G130" s="35">
        <v>20</v>
      </c>
      <c r="H130" s="35">
        <v>23</v>
      </c>
      <c r="I130" s="35">
        <v>11</v>
      </c>
      <c r="J130" s="36">
        <v>31</v>
      </c>
      <c r="K130" s="36">
        <v>35</v>
      </c>
      <c r="L130" s="36">
        <v>11</v>
      </c>
      <c r="M130" s="36">
        <v>16</v>
      </c>
      <c r="N130" s="36">
        <v>19</v>
      </c>
      <c r="O130" s="36">
        <v>12</v>
      </c>
      <c r="P130" s="36">
        <v>31</v>
      </c>
      <c r="Q130" s="36">
        <v>34</v>
      </c>
      <c r="R130" s="36">
        <v>2</v>
      </c>
      <c r="S130" s="36">
        <v>5</v>
      </c>
      <c r="T130" s="36">
        <f t="shared" si="11"/>
        <v>6</v>
      </c>
      <c r="U130" s="36">
        <v>19</v>
      </c>
      <c r="V130" s="36">
        <v>30</v>
      </c>
      <c r="W130" s="36">
        <v>35</v>
      </c>
      <c r="X130" s="36">
        <v>16</v>
      </c>
      <c r="Y130" s="36">
        <v>11</v>
      </c>
      <c r="Z130" s="36">
        <v>14</v>
      </c>
      <c r="AA130" s="35"/>
      <c r="AB130" s="36">
        <v>16</v>
      </c>
      <c r="AC130" s="36">
        <v>19</v>
      </c>
      <c r="AD130">
        <v>5</v>
      </c>
      <c r="AE130">
        <v>6</v>
      </c>
      <c r="AF130">
        <v>0</v>
      </c>
      <c r="AG130" s="3">
        <v>6</v>
      </c>
      <c r="AH130">
        <v>8</v>
      </c>
      <c r="AI130">
        <v>0</v>
      </c>
      <c r="AJ130">
        <v>4</v>
      </c>
      <c r="AK130">
        <v>5</v>
      </c>
      <c r="XDL130"/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</row>
    <row r="131" customHeight="1" spans="1:37">
      <c r="A131" s="36"/>
      <c r="B131" s="36"/>
      <c r="C131" s="36"/>
      <c r="D131" s="36"/>
      <c r="E131" s="36"/>
      <c r="F131" s="35">
        <f t="shared" ref="F131:K131" si="13">SUM(F3:F130)</f>
        <v>5731</v>
      </c>
      <c r="G131" s="35">
        <f t="shared" si="13"/>
        <v>7368</v>
      </c>
      <c r="H131" s="35">
        <f t="shared" si="13"/>
        <v>8490</v>
      </c>
      <c r="I131" s="35">
        <f t="shared" si="13"/>
        <v>6258</v>
      </c>
      <c r="J131" s="35">
        <f t="shared" si="13"/>
        <v>9245</v>
      </c>
      <c r="K131" s="35">
        <f t="shared" si="13"/>
        <v>10323</v>
      </c>
      <c r="L131" s="36"/>
      <c r="M131" s="36">
        <f t="shared" ref="M131:Z131" si="14">SUM(M3:M130)</f>
        <v>4480</v>
      </c>
      <c r="N131" s="36">
        <f t="shared" si="14"/>
        <v>5028</v>
      </c>
      <c r="O131" s="36">
        <f t="shared" si="14"/>
        <v>8674</v>
      </c>
      <c r="P131" s="36">
        <f t="shared" si="14"/>
        <v>9636</v>
      </c>
      <c r="Q131" s="36">
        <f t="shared" si="14"/>
        <v>10605</v>
      </c>
      <c r="R131" s="36">
        <f t="shared" si="14"/>
        <v>1002</v>
      </c>
      <c r="S131" s="36">
        <f t="shared" si="14"/>
        <v>1845</v>
      </c>
      <c r="T131" s="36">
        <f t="shared" si="14"/>
        <v>2034</v>
      </c>
      <c r="U131" s="36">
        <f t="shared" si="14"/>
        <v>10413</v>
      </c>
      <c r="V131" s="36">
        <f t="shared" si="14"/>
        <v>12490</v>
      </c>
      <c r="W131" s="36">
        <f t="shared" si="14"/>
        <v>14376</v>
      </c>
      <c r="X131" s="36">
        <f t="shared" si="14"/>
        <v>2619</v>
      </c>
      <c r="Y131" s="36">
        <f t="shared" si="14"/>
        <v>2812</v>
      </c>
      <c r="Z131" s="36">
        <f t="shared" si="14"/>
        <v>3663</v>
      </c>
      <c r="AA131" s="36"/>
      <c r="AB131" s="36">
        <v>2404</v>
      </c>
      <c r="AC131" s="36">
        <v>2885</v>
      </c>
      <c r="AD131">
        <v>1082</v>
      </c>
      <c r="AE131">
        <v>1364</v>
      </c>
      <c r="AF131">
        <v>0</v>
      </c>
      <c r="AG131">
        <f>SUM(AG3:AG130)</f>
        <v>884</v>
      </c>
      <c r="AH131">
        <v>1149</v>
      </c>
      <c r="AI131">
        <v>0</v>
      </c>
      <c r="AJ131">
        <v>501</v>
      </c>
      <c r="AK131">
        <v>651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31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131" sqref="I131"/>
    </sheetView>
  </sheetViews>
  <sheetFormatPr defaultColWidth="9" defaultRowHeight="26" customHeight="1"/>
  <cols>
    <col min="2" max="2" width="9.875" customWidth="1"/>
    <col min="3" max="3" width="20.875" customWidth="1"/>
    <col min="4" max="4" width="9.25" customWidth="1"/>
    <col min="5" max="8" width="10.625" style="20" customWidth="1"/>
    <col min="9" max="9" width="10.625" style="21" customWidth="1"/>
    <col min="10" max="12" width="10.625" customWidth="1"/>
    <col min="13" max="13" width="10.625" style="20" customWidth="1"/>
    <col min="14" max="26" width="10.625" customWidth="1"/>
  </cols>
  <sheetData>
    <row r="1" ht="23" customHeight="1" spans="1:26">
      <c r="A1" s="22" t="s">
        <v>297</v>
      </c>
      <c r="B1" s="23"/>
      <c r="C1" s="23"/>
      <c r="D1" s="24"/>
      <c r="E1" s="25" t="s">
        <v>19</v>
      </c>
      <c r="F1" s="26"/>
      <c r="G1" s="27" t="s">
        <v>38</v>
      </c>
      <c r="H1" s="28"/>
      <c r="I1" s="39" t="s">
        <v>51</v>
      </c>
      <c r="J1" s="40"/>
      <c r="K1" s="27" t="s">
        <v>62</v>
      </c>
      <c r="L1" s="28"/>
      <c r="M1" s="39" t="s">
        <v>78</v>
      </c>
      <c r="N1" s="40"/>
      <c r="O1" s="27" t="s">
        <v>90</v>
      </c>
      <c r="P1" s="28"/>
      <c r="Q1" s="39" t="s">
        <v>116</v>
      </c>
      <c r="R1" s="40"/>
      <c r="S1" s="27" t="s">
        <v>121</v>
      </c>
      <c r="T1" s="28"/>
      <c r="U1" s="42" t="s">
        <v>135</v>
      </c>
      <c r="V1" s="43"/>
      <c r="W1" s="27" t="s">
        <v>138</v>
      </c>
      <c r="X1" s="28"/>
      <c r="Y1" s="39" t="s">
        <v>142</v>
      </c>
      <c r="Z1" s="40"/>
    </row>
    <row r="2" s="19" customFormat="1" customHeight="1" spans="1:26">
      <c r="A2" s="29" t="s">
        <v>6</v>
      </c>
      <c r="B2" s="13" t="s">
        <v>145</v>
      </c>
      <c r="C2" s="13" t="s">
        <v>146</v>
      </c>
      <c r="D2" s="13" t="s">
        <v>147</v>
      </c>
      <c r="E2" s="30" t="s">
        <v>15</v>
      </c>
      <c r="F2" s="30" t="s">
        <v>16</v>
      </c>
      <c r="G2" s="31" t="s">
        <v>15</v>
      </c>
      <c r="H2" s="31" t="s">
        <v>16</v>
      </c>
      <c r="I2" s="41" t="s">
        <v>15</v>
      </c>
      <c r="J2" s="41" t="s">
        <v>16</v>
      </c>
      <c r="K2" s="31" t="s">
        <v>15</v>
      </c>
      <c r="L2" s="31" t="s">
        <v>16</v>
      </c>
      <c r="M2" s="41" t="s">
        <v>15</v>
      </c>
      <c r="N2" s="41" t="s">
        <v>16</v>
      </c>
      <c r="O2" s="31" t="s">
        <v>15</v>
      </c>
      <c r="P2" s="31" t="s">
        <v>16</v>
      </c>
      <c r="Q2" s="41" t="s">
        <v>15</v>
      </c>
      <c r="R2" s="41" t="s">
        <v>16</v>
      </c>
      <c r="S2" s="31" t="s">
        <v>15</v>
      </c>
      <c r="T2" s="31" t="s">
        <v>16</v>
      </c>
      <c r="U2" s="41" t="s">
        <v>150</v>
      </c>
      <c r="V2" s="41" t="s">
        <v>151</v>
      </c>
      <c r="W2" s="31" t="s">
        <v>150</v>
      </c>
      <c r="X2" s="31" t="s">
        <v>151</v>
      </c>
      <c r="Y2" s="41" t="s">
        <v>150</v>
      </c>
      <c r="Z2" s="41" t="s">
        <v>151</v>
      </c>
    </row>
    <row r="3" customHeight="1" spans="1:26">
      <c r="A3" s="32">
        <v>1</v>
      </c>
      <c r="B3" s="33">
        <v>582</v>
      </c>
      <c r="C3" s="34" t="s">
        <v>155</v>
      </c>
      <c r="D3" s="33" t="s">
        <v>156</v>
      </c>
      <c r="E3" s="35">
        <v>100</v>
      </c>
      <c r="F3" s="35">
        <v>115</v>
      </c>
      <c r="G3" s="36">
        <v>136</v>
      </c>
      <c r="H3" s="36">
        <v>151</v>
      </c>
      <c r="I3" s="36">
        <v>66</v>
      </c>
      <c r="J3" s="36">
        <v>73</v>
      </c>
      <c r="K3" s="36">
        <v>144</v>
      </c>
      <c r="L3" s="36">
        <v>158</v>
      </c>
      <c r="M3" s="36">
        <v>40</v>
      </c>
      <c r="N3" s="36">
        <v>52</v>
      </c>
      <c r="O3" s="36">
        <v>184</v>
      </c>
      <c r="P3" s="36">
        <v>211</v>
      </c>
      <c r="Q3" s="36">
        <v>53</v>
      </c>
      <c r="R3" s="36">
        <v>69</v>
      </c>
      <c r="S3" s="36">
        <v>32</v>
      </c>
      <c r="T3" s="36">
        <v>38</v>
      </c>
      <c r="U3" s="36">
        <v>18</v>
      </c>
      <c r="V3" s="36">
        <v>22</v>
      </c>
      <c r="W3" s="35">
        <v>10</v>
      </c>
      <c r="X3" s="36">
        <v>13</v>
      </c>
      <c r="Y3" s="36">
        <v>7</v>
      </c>
      <c r="Z3" s="36">
        <v>9</v>
      </c>
    </row>
    <row r="4" s="3" customFormat="1" customHeight="1" spans="1:16346">
      <c r="A4" s="32">
        <v>2</v>
      </c>
      <c r="B4" s="33">
        <v>343</v>
      </c>
      <c r="C4" s="34" t="s">
        <v>163</v>
      </c>
      <c r="D4" s="33" t="s">
        <v>156</v>
      </c>
      <c r="E4" s="35">
        <v>86</v>
      </c>
      <c r="F4" s="35">
        <v>99</v>
      </c>
      <c r="G4" s="36">
        <v>104</v>
      </c>
      <c r="H4" s="36">
        <v>116</v>
      </c>
      <c r="I4" s="36">
        <v>75</v>
      </c>
      <c r="J4" s="36">
        <v>83</v>
      </c>
      <c r="K4" s="36">
        <v>124</v>
      </c>
      <c r="L4" s="36">
        <v>136</v>
      </c>
      <c r="M4" s="36">
        <v>29</v>
      </c>
      <c r="N4" s="36">
        <v>38</v>
      </c>
      <c r="O4" s="36">
        <v>183</v>
      </c>
      <c r="P4" s="36">
        <v>210</v>
      </c>
      <c r="Q4" s="36">
        <v>32</v>
      </c>
      <c r="R4" s="36">
        <v>42</v>
      </c>
      <c r="S4" s="36">
        <v>29</v>
      </c>
      <c r="T4" s="36">
        <v>35</v>
      </c>
      <c r="U4" s="36">
        <v>15</v>
      </c>
      <c r="V4" s="36">
        <v>19</v>
      </c>
      <c r="W4" s="35">
        <v>9</v>
      </c>
      <c r="X4" s="36">
        <v>12</v>
      </c>
      <c r="Y4" s="36">
        <v>6</v>
      </c>
      <c r="Z4" s="36">
        <v>8</v>
      </c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</row>
    <row r="5" s="3" customFormat="1" customHeight="1" spans="1:16346">
      <c r="A5" s="32">
        <v>3</v>
      </c>
      <c r="B5" s="33">
        <v>709</v>
      </c>
      <c r="C5" s="34" t="s">
        <v>173</v>
      </c>
      <c r="D5" s="33" t="s">
        <v>156</v>
      </c>
      <c r="E5" s="35">
        <v>120</v>
      </c>
      <c r="F5" s="35">
        <v>138</v>
      </c>
      <c r="G5" s="36">
        <v>144</v>
      </c>
      <c r="H5" s="36">
        <v>160</v>
      </c>
      <c r="I5" s="36">
        <v>51</v>
      </c>
      <c r="J5" s="36">
        <v>56</v>
      </c>
      <c r="K5" s="36">
        <v>150</v>
      </c>
      <c r="L5" s="36">
        <v>165</v>
      </c>
      <c r="M5" s="36">
        <v>31</v>
      </c>
      <c r="N5" s="36">
        <v>40</v>
      </c>
      <c r="O5" s="36">
        <v>242</v>
      </c>
      <c r="P5" s="36">
        <v>278</v>
      </c>
      <c r="Q5" s="36">
        <v>32</v>
      </c>
      <c r="R5" s="36">
        <v>42</v>
      </c>
      <c r="S5" s="36">
        <v>26</v>
      </c>
      <c r="T5" s="36">
        <v>31</v>
      </c>
      <c r="U5" s="36">
        <v>15</v>
      </c>
      <c r="V5" s="36">
        <v>19</v>
      </c>
      <c r="W5" s="35">
        <v>8</v>
      </c>
      <c r="X5" s="36">
        <v>10</v>
      </c>
      <c r="Y5" s="36">
        <v>5</v>
      </c>
      <c r="Z5" s="36">
        <v>7</v>
      </c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</row>
    <row r="6" s="3" customFormat="1" customHeight="1" spans="1:16346">
      <c r="A6" s="32">
        <v>4</v>
      </c>
      <c r="B6" s="33">
        <v>365</v>
      </c>
      <c r="C6" s="34" t="s">
        <v>175</v>
      </c>
      <c r="D6" s="33" t="s">
        <v>156</v>
      </c>
      <c r="E6" s="35">
        <v>79</v>
      </c>
      <c r="F6" s="35">
        <v>91</v>
      </c>
      <c r="G6" s="36">
        <v>125</v>
      </c>
      <c r="H6" s="36">
        <v>139</v>
      </c>
      <c r="I6" s="36">
        <v>51</v>
      </c>
      <c r="J6" s="36">
        <v>56</v>
      </c>
      <c r="K6" s="36">
        <v>93</v>
      </c>
      <c r="L6" s="36">
        <v>102</v>
      </c>
      <c r="M6" s="36">
        <v>26</v>
      </c>
      <c r="N6" s="36">
        <v>34</v>
      </c>
      <c r="O6" s="36">
        <v>224</v>
      </c>
      <c r="P6" s="36">
        <v>259</v>
      </c>
      <c r="Q6" s="36">
        <v>26</v>
      </c>
      <c r="R6" s="36">
        <v>34</v>
      </c>
      <c r="S6" s="36">
        <v>26</v>
      </c>
      <c r="T6" s="36">
        <v>31</v>
      </c>
      <c r="U6" s="36">
        <v>15</v>
      </c>
      <c r="V6" s="36">
        <v>19</v>
      </c>
      <c r="W6" s="35">
        <v>8</v>
      </c>
      <c r="X6" s="36">
        <v>10</v>
      </c>
      <c r="Y6" s="36">
        <v>5</v>
      </c>
      <c r="Z6" s="36">
        <v>7</v>
      </c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</row>
    <row r="7" s="3" customFormat="1" customHeight="1" spans="1:16346">
      <c r="A7" s="32">
        <v>5</v>
      </c>
      <c r="B7" s="33">
        <v>730</v>
      </c>
      <c r="C7" s="34" t="s">
        <v>176</v>
      </c>
      <c r="D7" s="33" t="s">
        <v>156</v>
      </c>
      <c r="E7" s="35">
        <v>79</v>
      </c>
      <c r="F7" s="35">
        <v>91</v>
      </c>
      <c r="G7" s="36">
        <v>90</v>
      </c>
      <c r="H7" s="36">
        <v>100</v>
      </c>
      <c r="I7" s="36">
        <v>51</v>
      </c>
      <c r="J7" s="36">
        <v>56</v>
      </c>
      <c r="K7" s="36">
        <v>108</v>
      </c>
      <c r="L7" s="36">
        <v>119</v>
      </c>
      <c r="M7" s="36">
        <v>33</v>
      </c>
      <c r="N7" s="36">
        <v>43</v>
      </c>
      <c r="O7" s="36">
        <v>183</v>
      </c>
      <c r="P7" s="36">
        <v>210</v>
      </c>
      <c r="Q7" s="36">
        <v>32</v>
      </c>
      <c r="R7" s="36">
        <v>42</v>
      </c>
      <c r="S7" s="36">
        <v>24</v>
      </c>
      <c r="T7" s="36">
        <v>29</v>
      </c>
      <c r="U7" s="36">
        <v>13</v>
      </c>
      <c r="V7" s="36">
        <v>16</v>
      </c>
      <c r="W7" s="35">
        <v>8</v>
      </c>
      <c r="X7" s="36">
        <v>10</v>
      </c>
      <c r="Y7" s="36">
        <v>5</v>
      </c>
      <c r="Z7" s="36">
        <v>7</v>
      </c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</row>
    <row r="8" s="3" customFormat="1" customHeight="1" spans="1:16346">
      <c r="A8" s="32">
        <v>6</v>
      </c>
      <c r="B8" s="33">
        <v>379</v>
      </c>
      <c r="C8" s="34" t="s">
        <v>177</v>
      </c>
      <c r="D8" s="33" t="s">
        <v>156</v>
      </c>
      <c r="E8" s="35">
        <v>79</v>
      </c>
      <c r="F8" s="35">
        <v>91</v>
      </c>
      <c r="G8" s="36">
        <v>88</v>
      </c>
      <c r="H8" s="36">
        <v>98</v>
      </c>
      <c r="I8" s="36">
        <v>51</v>
      </c>
      <c r="J8" s="36">
        <v>56</v>
      </c>
      <c r="K8" s="36">
        <v>97</v>
      </c>
      <c r="L8" s="36">
        <v>107</v>
      </c>
      <c r="M8" s="36">
        <v>26</v>
      </c>
      <c r="N8" s="36">
        <v>34</v>
      </c>
      <c r="O8" s="36">
        <v>242</v>
      </c>
      <c r="P8" s="36">
        <v>278</v>
      </c>
      <c r="Q8" s="36">
        <v>26</v>
      </c>
      <c r="R8" s="36">
        <v>34</v>
      </c>
      <c r="S8" s="36">
        <v>20</v>
      </c>
      <c r="T8" s="36">
        <v>24</v>
      </c>
      <c r="U8" s="36">
        <v>11</v>
      </c>
      <c r="V8" s="36">
        <v>13</v>
      </c>
      <c r="W8" s="35">
        <v>8</v>
      </c>
      <c r="X8" s="36">
        <v>10</v>
      </c>
      <c r="Y8" s="36">
        <v>5</v>
      </c>
      <c r="Z8" s="36">
        <v>7</v>
      </c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</row>
    <row r="9" s="3" customFormat="1" customHeight="1" spans="1:16346">
      <c r="A9" s="32">
        <v>7</v>
      </c>
      <c r="B9" s="33">
        <v>311</v>
      </c>
      <c r="C9" s="34" t="s">
        <v>189</v>
      </c>
      <c r="D9" s="33" t="s">
        <v>156</v>
      </c>
      <c r="E9" s="35">
        <v>29</v>
      </c>
      <c r="F9" s="35">
        <v>33</v>
      </c>
      <c r="G9" s="36">
        <v>66</v>
      </c>
      <c r="H9" s="36">
        <v>74</v>
      </c>
      <c r="I9" s="36">
        <v>20</v>
      </c>
      <c r="J9" s="36">
        <v>24</v>
      </c>
      <c r="K9" s="36">
        <v>38</v>
      </c>
      <c r="L9" s="36">
        <v>42</v>
      </c>
      <c r="M9" s="36">
        <v>14</v>
      </c>
      <c r="N9" s="36">
        <v>18</v>
      </c>
      <c r="O9" s="36">
        <v>102</v>
      </c>
      <c r="P9" s="36">
        <v>118</v>
      </c>
      <c r="Q9" s="36">
        <v>41</v>
      </c>
      <c r="R9" s="36">
        <v>53</v>
      </c>
      <c r="S9" s="36">
        <v>24</v>
      </c>
      <c r="T9" s="36">
        <v>29</v>
      </c>
      <c r="U9" s="36">
        <v>13</v>
      </c>
      <c r="V9" s="36">
        <v>16</v>
      </c>
      <c r="W9" s="35">
        <v>7</v>
      </c>
      <c r="X9" s="36">
        <v>9</v>
      </c>
      <c r="Y9" s="36">
        <v>4</v>
      </c>
      <c r="Z9" s="36">
        <v>6</v>
      </c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</row>
    <row r="10" s="3" customFormat="1" customHeight="1" spans="1:16346">
      <c r="A10" s="32">
        <v>8</v>
      </c>
      <c r="B10" s="33">
        <v>357</v>
      </c>
      <c r="C10" s="34" t="s">
        <v>191</v>
      </c>
      <c r="D10" s="33" t="s">
        <v>156</v>
      </c>
      <c r="E10" s="35">
        <v>65</v>
      </c>
      <c r="F10" s="35">
        <v>75</v>
      </c>
      <c r="G10" s="36">
        <v>81</v>
      </c>
      <c r="H10" s="36">
        <v>90</v>
      </c>
      <c r="I10" s="36">
        <v>43</v>
      </c>
      <c r="J10" s="36">
        <v>47</v>
      </c>
      <c r="K10" s="36">
        <v>75</v>
      </c>
      <c r="L10" s="36">
        <v>83</v>
      </c>
      <c r="M10" s="36">
        <v>40</v>
      </c>
      <c r="N10" s="36">
        <v>52</v>
      </c>
      <c r="O10" s="36">
        <v>102</v>
      </c>
      <c r="P10" s="36">
        <v>118</v>
      </c>
      <c r="Q10" s="36">
        <v>33</v>
      </c>
      <c r="R10" s="36">
        <v>43</v>
      </c>
      <c r="S10" s="36">
        <v>24</v>
      </c>
      <c r="T10" s="36">
        <v>29</v>
      </c>
      <c r="U10" s="36">
        <v>13</v>
      </c>
      <c r="V10" s="36">
        <v>16</v>
      </c>
      <c r="W10" s="35">
        <v>7</v>
      </c>
      <c r="X10" s="36">
        <v>9</v>
      </c>
      <c r="Y10" s="36">
        <v>4</v>
      </c>
      <c r="Z10" s="36">
        <v>6</v>
      </c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</row>
    <row r="11" s="3" customFormat="1" customHeight="1" spans="1:16346">
      <c r="A11" s="32">
        <v>9</v>
      </c>
      <c r="B11" s="33">
        <v>513</v>
      </c>
      <c r="C11" s="34" t="s">
        <v>192</v>
      </c>
      <c r="D11" s="33" t="s">
        <v>156</v>
      </c>
      <c r="E11" s="35">
        <v>61</v>
      </c>
      <c r="F11" s="35">
        <v>70</v>
      </c>
      <c r="G11" s="36">
        <v>85</v>
      </c>
      <c r="H11" s="36">
        <v>95</v>
      </c>
      <c r="I11" s="36">
        <v>44</v>
      </c>
      <c r="J11" s="36">
        <v>48</v>
      </c>
      <c r="K11" s="36">
        <v>115</v>
      </c>
      <c r="L11" s="36">
        <v>127</v>
      </c>
      <c r="M11" s="36">
        <v>29</v>
      </c>
      <c r="N11" s="36">
        <v>38</v>
      </c>
      <c r="O11" s="36">
        <v>154</v>
      </c>
      <c r="P11" s="36">
        <v>177</v>
      </c>
      <c r="Q11" s="36">
        <v>34</v>
      </c>
      <c r="R11" s="36">
        <v>44</v>
      </c>
      <c r="S11" s="36">
        <v>24</v>
      </c>
      <c r="T11" s="36">
        <v>29</v>
      </c>
      <c r="U11" s="36">
        <v>13</v>
      </c>
      <c r="V11" s="36">
        <v>16</v>
      </c>
      <c r="W11" s="35">
        <v>7</v>
      </c>
      <c r="X11" s="36">
        <v>9</v>
      </c>
      <c r="Y11" s="36">
        <v>4</v>
      </c>
      <c r="Z11" s="36">
        <v>6</v>
      </c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</row>
    <row r="12" s="3" customFormat="1" customHeight="1" spans="1:16346">
      <c r="A12" s="32">
        <v>10</v>
      </c>
      <c r="B12" s="33">
        <v>102934</v>
      </c>
      <c r="C12" s="34" t="s">
        <v>193</v>
      </c>
      <c r="D12" s="33" t="s">
        <v>156</v>
      </c>
      <c r="E12" s="35">
        <v>63</v>
      </c>
      <c r="F12" s="35">
        <v>72</v>
      </c>
      <c r="G12" s="36">
        <v>61</v>
      </c>
      <c r="H12" s="36">
        <v>68</v>
      </c>
      <c r="I12" s="36">
        <v>34</v>
      </c>
      <c r="J12" s="36">
        <v>37</v>
      </c>
      <c r="K12" s="36">
        <v>90</v>
      </c>
      <c r="L12" s="36">
        <v>99</v>
      </c>
      <c r="M12" s="36">
        <v>22</v>
      </c>
      <c r="N12" s="36">
        <v>29</v>
      </c>
      <c r="O12" s="36">
        <v>107</v>
      </c>
      <c r="P12" s="36">
        <v>123</v>
      </c>
      <c r="Q12" s="36">
        <v>26</v>
      </c>
      <c r="R12" s="36">
        <v>34</v>
      </c>
      <c r="S12" s="36">
        <v>20</v>
      </c>
      <c r="T12" s="36">
        <v>24</v>
      </c>
      <c r="U12" s="36">
        <v>11</v>
      </c>
      <c r="V12" s="36">
        <v>13</v>
      </c>
      <c r="W12" s="35">
        <v>7</v>
      </c>
      <c r="X12" s="36">
        <v>9</v>
      </c>
      <c r="Y12" s="36">
        <v>4</v>
      </c>
      <c r="Z12" s="36">
        <v>6</v>
      </c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</row>
    <row r="13" s="3" customFormat="1" customHeight="1" spans="1:16346">
      <c r="A13" s="32">
        <v>11</v>
      </c>
      <c r="B13" s="33">
        <v>726</v>
      </c>
      <c r="C13" s="34" t="s">
        <v>194</v>
      </c>
      <c r="D13" s="33" t="s">
        <v>156</v>
      </c>
      <c r="E13" s="35">
        <v>61</v>
      </c>
      <c r="F13" s="35">
        <v>70</v>
      </c>
      <c r="G13" s="36">
        <v>96</v>
      </c>
      <c r="H13" s="36">
        <v>107</v>
      </c>
      <c r="I13" s="36">
        <v>41</v>
      </c>
      <c r="J13" s="36">
        <v>45</v>
      </c>
      <c r="K13" s="36">
        <v>115</v>
      </c>
      <c r="L13" s="36">
        <v>127</v>
      </c>
      <c r="M13" s="36">
        <v>25</v>
      </c>
      <c r="N13" s="36">
        <v>33</v>
      </c>
      <c r="O13" s="36">
        <v>102</v>
      </c>
      <c r="P13" s="36">
        <v>118</v>
      </c>
      <c r="Q13" s="36">
        <v>41</v>
      </c>
      <c r="R13" s="36">
        <v>53</v>
      </c>
      <c r="S13" s="36">
        <v>20</v>
      </c>
      <c r="T13" s="36">
        <v>24</v>
      </c>
      <c r="U13" s="36">
        <v>11</v>
      </c>
      <c r="V13" s="36">
        <v>13</v>
      </c>
      <c r="W13" s="35">
        <v>7</v>
      </c>
      <c r="X13" s="36">
        <v>9</v>
      </c>
      <c r="Y13" s="36">
        <v>4</v>
      </c>
      <c r="Z13" s="36">
        <v>6</v>
      </c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</row>
    <row r="14" s="3" customFormat="1" customHeight="1" spans="1:16346">
      <c r="A14" s="32">
        <v>12</v>
      </c>
      <c r="B14" s="33">
        <v>107658</v>
      </c>
      <c r="C14" s="34" t="s">
        <v>195</v>
      </c>
      <c r="D14" s="33" t="s">
        <v>156</v>
      </c>
      <c r="E14" s="35">
        <v>97</v>
      </c>
      <c r="F14" s="35">
        <v>112</v>
      </c>
      <c r="G14" s="36">
        <v>61</v>
      </c>
      <c r="H14" s="36">
        <v>68</v>
      </c>
      <c r="I14" s="36">
        <v>34</v>
      </c>
      <c r="J14" s="36">
        <v>37</v>
      </c>
      <c r="K14" s="36">
        <v>115</v>
      </c>
      <c r="L14" s="36">
        <v>127</v>
      </c>
      <c r="M14" s="36">
        <v>34</v>
      </c>
      <c r="N14" s="36">
        <v>44</v>
      </c>
      <c r="O14" s="36">
        <v>130</v>
      </c>
      <c r="P14" s="36">
        <v>150</v>
      </c>
      <c r="Q14" s="36">
        <v>26</v>
      </c>
      <c r="R14" s="36">
        <v>34</v>
      </c>
      <c r="S14" s="36">
        <v>20</v>
      </c>
      <c r="T14" s="36">
        <v>24</v>
      </c>
      <c r="U14" s="36">
        <v>11</v>
      </c>
      <c r="V14" s="36">
        <v>13</v>
      </c>
      <c r="W14" s="35">
        <v>7</v>
      </c>
      <c r="X14" s="36">
        <v>9</v>
      </c>
      <c r="Y14" s="36">
        <v>4</v>
      </c>
      <c r="Z14" s="36">
        <v>6</v>
      </c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</row>
    <row r="15" s="3" customFormat="1" customHeight="1" spans="1:16346">
      <c r="A15" s="32">
        <v>13</v>
      </c>
      <c r="B15" s="33">
        <v>103198</v>
      </c>
      <c r="C15" s="34" t="s">
        <v>196</v>
      </c>
      <c r="D15" s="33" t="s">
        <v>156</v>
      </c>
      <c r="E15" s="35">
        <v>59</v>
      </c>
      <c r="F15" s="35">
        <v>68</v>
      </c>
      <c r="G15" s="36">
        <v>96</v>
      </c>
      <c r="H15" s="36">
        <v>107</v>
      </c>
      <c r="I15" s="36">
        <v>39</v>
      </c>
      <c r="J15" s="36">
        <v>43</v>
      </c>
      <c r="K15" s="36">
        <v>89</v>
      </c>
      <c r="L15" s="36">
        <v>98</v>
      </c>
      <c r="M15" s="36">
        <v>39</v>
      </c>
      <c r="N15" s="36">
        <v>51</v>
      </c>
      <c r="O15" s="36">
        <v>102</v>
      </c>
      <c r="P15" s="36">
        <v>118</v>
      </c>
      <c r="Q15" s="36">
        <v>25</v>
      </c>
      <c r="R15" s="36">
        <v>33</v>
      </c>
      <c r="S15" s="36">
        <v>20</v>
      </c>
      <c r="T15" s="36">
        <v>24</v>
      </c>
      <c r="U15" s="36">
        <v>11</v>
      </c>
      <c r="V15" s="36">
        <v>13</v>
      </c>
      <c r="W15" s="35">
        <v>7</v>
      </c>
      <c r="X15" s="36">
        <v>9</v>
      </c>
      <c r="Y15" s="36">
        <v>4</v>
      </c>
      <c r="Z15" s="36">
        <v>6</v>
      </c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</row>
    <row r="16" s="3" customFormat="1" customHeight="1" spans="1:16346">
      <c r="A16" s="32">
        <v>14</v>
      </c>
      <c r="B16" s="33">
        <v>359</v>
      </c>
      <c r="C16" s="34" t="s">
        <v>197</v>
      </c>
      <c r="D16" s="33" t="s">
        <v>156</v>
      </c>
      <c r="E16" s="35">
        <v>63</v>
      </c>
      <c r="F16" s="35">
        <v>72</v>
      </c>
      <c r="G16" s="36">
        <v>61</v>
      </c>
      <c r="H16" s="36">
        <v>68</v>
      </c>
      <c r="I16" s="36">
        <v>34</v>
      </c>
      <c r="J16" s="36">
        <v>37</v>
      </c>
      <c r="K16" s="36">
        <v>75</v>
      </c>
      <c r="L16" s="36">
        <v>83</v>
      </c>
      <c r="M16" s="36">
        <v>26</v>
      </c>
      <c r="N16" s="36">
        <v>34</v>
      </c>
      <c r="O16" s="36">
        <v>102</v>
      </c>
      <c r="P16" s="36">
        <v>118</v>
      </c>
      <c r="Q16" s="36">
        <v>25</v>
      </c>
      <c r="R16" s="36">
        <v>33</v>
      </c>
      <c r="S16" s="36">
        <v>20</v>
      </c>
      <c r="T16" s="36">
        <v>24</v>
      </c>
      <c r="U16" s="36">
        <v>11</v>
      </c>
      <c r="V16" s="36">
        <v>13</v>
      </c>
      <c r="W16" s="35">
        <v>7</v>
      </c>
      <c r="X16" s="36">
        <v>9</v>
      </c>
      <c r="Y16" s="36">
        <v>4</v>
      </c>
      <c r="Z16" s="36">
        <v>6</v>
      </c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</row>
    <row r="17" s="3" customFormat="1" customHeight="1" spans="1:16346">
      <c r="A17" s="32">
        <v>15</v>
      </c>
      <c r="B17" s="33">
        <v>102565</v>
      </c>
      <c r="C17" s="34" t="s">
        <v>198</v>
      </c>
      <c r="D17" s="33" t="s">
        <v>156</v>
      </c>
      <c r="E17" s="35">
        <v>92</v>
      </c>
      <c r="F17" s="35">
        <v>106</v>
      </c>
      <c r="G17" s="36">
        <v>96</v>
      </c>
      <c r="H17" s="36">
        <v>107</v>
      </c>
      <c r="I17" s="36">
        <v>55</v>
      </c>
      <c r="J17" s="36">
        <v>61</v>
      </c>
      <c r="K17" s="36">
        <v>115</v>
      </c>
      <c r="L17" s="36">
        <v>127</v>
      </c>
      <c r="M17" s="36">
        <v>33</v>
      </c>
      <c r="N17" s="36">
        <v>43</v>
      </c>
      <c r="O17" s="36">
        <v>102</v>
      </c>
      <c r="P17" s="36">
        <v>118</v>
      </c>
      <c r="Q17" s="36">
        <v>16</v>
      </c>
      <c r="R17" s="36">
        <v>21</v>
      </c>
      <c r="S17" s="36">
        <v>18</v>
      </c>
      <c r="T17" s="36">
        <v>22</v>
      </c>
      <c r="U17" s="36">
        <v>9</v>
      </c>
      <c r="V17" s="36">
        <v>11</v>
      </c>
      <c r="W17" s="35">
        <v>7</v>
      </c>
      <c r="X17" s="36">
        <v>9</v>
      </c>
      <c r="Y17" s="36">
        <v>4</v>
      </c>
      <c r="Z17" s="36">
        <v>6</v>
      </c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</row>
    <row r="18" s="3" customFormat="1" customHeight="1" spans="1:16346">
      <c r="A18" s="32">
        <v>16</v>
      </c>
      <c r="B18" s="33">
        <v>111219</v>
      </c>
      <c r="C18" s="34" t="s">
        <v>199</v>
      </c>
      <c r="D18" s="33" t="s">
        <v>156</v>
      </c>
      <c r="E18" s="35">
        <v>59</v>
      </c>
      <c r="F18" s="35">
        <v>68</v>
      </c>
      <c r="G18" s="36">
        <v>61</v>
      </c>
      <c r="H18" s="36">
        <v>68</v>
      </c>
      <c r="I18" s="36">
        <v>33</v>
      </c>
      <c r="J18" s="36">
        <v>36</v>
      </c>
      <c r="K18" s="36">
        <v>75</v>
      </c>
      <c r="L18" s="36">
        <v>83</v>
      </c>
      <c r="M18" s="36">
        <v>22</v>
      </c>
      <c r="N18" s="36">
        <v>29</v>
      </c>
      <c r="O18" s="36">
        <v>91</v>
      </c>
      <c r="P18" s="36">
        <v>105</v>
      </c>
      <c r="Q18" s="36">
        <v>19</v>
      </c>
      <c r="R18" s="36">
        <v>25</v>
      </c>
      <c r="S18" s="36">
        <v>12</v>
      </c>
      <c r="T18" s="36">
        <v>14</v>
      </c>
      <c r="U18" s="36">
        <v>7</v>
      </c>
      <c r="V18" s="36">
        <v>9</v>
      </c>
      <c r="W18" s="35">
        <v>7</v>
      </c>
      <c r="X18" s="36">
        <v>9</v>
      </c>
      <c r="Y18" s="36">
        <v>4</v>
      </c>
      <c r="Z18" s="36">
        <v>6</v>
      </c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</row>
    <row r="19" s="3" customFormat="1" customHeight="1" spans="1:16346">
      <c r="A19" s="32">
        <v>17</v>
      </c>
      <c r="B19" s="33">
        <v>105267</v>
      </c>
      <c r="C19" s="34" t="s">
        <v>222</v>
      </c>
      <c r="D19" s="33" t="s">
        <v>156</v>
      </c>
      <c r="E19" s="35">
        <v>65</v>
      </c>
      <c r="F19" s="35">
        <v>75</v>
      </c>
      <c r="G19" s="36">
        <v>87</v>
      </c>
      <c r="H19" s="36">
        <v>97</v>
      </c>
      <c r="I19" s="36">
        <v>60</v>
      </c>
      <c r="J19" s="36">
        <v>66</v>
      </c>
      <c r="K19" s="36">
        <v>111</v>
      </c>
      <c r="L19" s="36">
        <v>122</v>
      </c>
      <c r="M19" s="36">
        <v>40</v>
      </c>
      <c r="N19" s="36">
        <v>52</v>
      </c>
      <c r="O19" s="36">
        <v>120</v>
      </c>
      <c r="P19" s="36">
        <v>138</v>
      </c>
      <c r="Q19" s="36">
        <v>22</v>
      </c>
      <c r="R19" s="36">
        <v>29</v>
      </c>
      <c r="S19" s="36">
        <v>20</v>
      </c>
      <c r="T19" s="36">
        <v>24</v>
      </c>
      <c r="U19" s="36">
        <v>11</v>
      </c>
      <c r="V19" s="36">
        <v>13</v>
      </c>
      <c r="W19" s="35">
        <v>7</v>
      </c>
      <c r="X19" s="36">
        <v>9</v>
      </c>
      <c r="Y19" s="36">
        <v>4</v>
      </c>
      <c r="Z19" s="36">
        <v>6</v>
      </c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</row>
    <row r="20" s="3" customFormat="1" customHeight="1" spans="1:16346">
      <c r="A20" s="32">
        <v>18</v>
      </c>
      <c r="B20" s="33">
        <v>745</v>
      </c>
      <c r="C20" s="34" t="s">
        <v>223</v>
      </c>
      <c r="D20" s="33" t="s">
        <v>156</v>
      </c>
      <c r="E20" s="35">
        <v>49</v>
      </c>
      <c r="F20" s="35">
        <v>56</v>
      </c>
      <c r="G20" s="36">
        <v>56</v>
      </c>
      <c r="H20" s="36">
        <v>63</v>
      </c>
      <c r="I20" s="36">
        <v>26</v>
      </c>
      <c r="J20" s="36">
        <v>29</v>
      </c>
      <c r="K20" s="36">
        <v>70</v>
      </c>
      <c r="L20" s="36">
        <v>77</v>
      </c>
      <c r="M20" s="36">
        <v>18</v>
      </c>
      <c r="N20" s="36">
        <v>23</v>
      </c>
      <c r="O20" s="36">
        <v>87</v>
      </c>
      <c r="P20" s="36">
        <v>100</v>
      </c>
      <c r="Q20" s="36">
        <v>16</v>
      </c>
      <c r="R20" s="36">
        <v>21</v>
      </c>
      <c r="S20" s="36">
        <v>18</v>
      </c>
      <c r="T20" s="36">
        <v>22</v>
      </c>
      <c r="U20" s="36">
        <v>9</v>
      </c>
      <c r="V20" s="36">
        <v>11</v>
      </c>
      <c r="W20" s="35">
        <v>7</v>
      </c>
      <c r="X20" s="36">
        <v>9</v>
      </c>
      <c r="Y20" s="36">
        <v>4</v>
      </c>
      <c r="Z20" s="36">
        <v>6</v>
      </c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</row>
    <row r="21" s="3" customFormat="1" customHeight="1" spans="1:16346">
      <c r="A21" s="32">
        <v>19</v>
      </c>
      <c r="B21" s="33">
        <v>106569</v>
      </c>
      <c r="C21" s="34" t="s">
        <v>224</v>
      </c>
      <c r="D21" s="33" t="s">
        <v>156</v>
      </c>
      <c r="E21" s="35">
        <v>93</v>
      </c>
      <c r="F21" s="35">
        <v>112</v>
      </c>
      <c r="G21" s="36">
        <v>78</v>
      </c>
      <c r="H21" s="36">
        <v>87</v>
      </c>
      <c r="I21" s="36">
        <v>44</v>
      </c>
      <c r="J21" s="36">
        <v>48</v>
      </c>
      <c r="K21" s="36">
        <v>132</v>
      </c>
      <c r="L21" s="36">
        <v>145</v>
      </c>
      <c r="M21" s="36">
        <v>25</v>
      </c>
      <c r="N21" s="36">
        <v>33</v>
      </c>
      <c r="O21" s="36">
        <v>76</v>
      </c>
      <c r="P21" s="36">
        <v>87</v>
      </c>
      <c r="Q21" s="36">
        <v>21</v>
      </c>
      <c r="R21" s="36">
        <v>27</v>
      </c>
      <c r="S21" s="36">
        <v>18</v>
      </c>
      <c r="T21" s="36">
        <v>22</v>
      </c>
      <c r="U21" s="36">
        <v>9</v>
      </c>
      <c r="V21" s="36">
        <v>11</v>
      </c>
      <c r="W21" s="35">
        <v>7</v>
      </c>
      <c r="X21" s="36">
        <v>9</v>
      </c>
      <c r="Y21" s="36">
        <v>4</v>
      </c>
      <c r="Z21" s="36">
        <v>6</v>
      </c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</row>
    <row r="22" s="3" customFormat="1" customHeight="1" spans="1:16346">
      <c r="A22" s="32">
        <v>20</v>
      </c>
      <c r="B22" s="33">
        <v>106399</v>
      </c>
      <c r="C22" s="34" t="s">
        <v>225</v>
      </c>
      <c r="D22" s="33" t="s">
        <v>156</v>
      </c>
      <c r="E22" s="35">
        <v>46</v>
      </c>
      <c r="F22" s="35">
        <v>53</v>
      </c>
      <c r="G22" s="36">
        <v>65</v>
      </c>
      <c r="H22" s="36">
        <v>73</v>
      </c>
      <c r="I22" s="36">
        <v>26</v>
      </c>
      <c r="J22" s="36">
        <v>29</v>
      </c>
      <c r="K22" s="36">
        <v>56</v>
      </c>
      <c r="L22" s="36">
        <v>62</v>
      </c>
      <c r="M22" s="36">
        <v>15</v>
      </c>
      <c r="N22" s="36">
        <v>20</v>
      </c>
      <c r="O22" s="36">
        <v>87</v>
      </c>
      <c r="P22" s="36">
        <v>100</v>
      </c>
      <c r="Q22" s="36">
        <v>16</v>
      </c>
      <c r="R22" s="36">
        <v>21</v>
      </c>
      <c r="S22" s="36">
        <v>18</v>
      </c>
      <c r="T22" s="36">
        <v>22</v>
      </c>
      <c r="U22" s="36">
        <v>9</v>
      </c>
      <c r="V22" s="36">
        <v>11</v>
      </c>
      <c r="W22" s="35">
        <v>7</v>
      </c>
      <c r="X22" s="36">
        <v>9</v>
      </c>
      <c r="Y22" s="36">
        <v>4</v>
      </c>
      <c r="Z22" s="36">
        <v>6</v>
      </c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</row>
    <row r="23" s="3" customFormat="1" customHeight="1" spans="1:16346">
      <c r="A23" s="32">
        <v>21</v>
      </c>
      <c r="B23" s="37">
        <v>114286</v>
      </c>
      <c r="C23" s="37" t="s">
        <v>236</v>
      </c>
      <c r="D23" s="37" t="s">
        <v>156</v>
      </c>
      <c r="E23" s="35">
        <v>31</v>
      </c>
      <c r="F23" s="35">
        <v>36</v>
      </c>
      <c r="G23" s="36">
        <v>37</v>
      </c>
      <c r="H23" s="36">
        <v>42</v>
      </c>
      <c r="I23" s="36">
        <v>18</v>
      </c>
      <c r="J23" s="36">
        <v>22</v>
      </c>
      <c r="K23" s="36">
        <v>41</v>
      </c>
      <c r="L23" s="36">
        <v>45</v>
      </c>
      <c r="M23" s="36">
        <v>12</v>
      </c>
      <c r="N23" s="36">
        <v>16</v>
      </c>
      <c r="O23" s="36">
        <v>58</v>
      </c>
      <c r="P23" s="36">
        <v>67</v>
      </c>
      <c r="Q23" s="36">
        <v>8</v>
      </c>
      <c r="R23" s="36">
        <v>11</v>
      </c>
      <c r="S23" s="36">
        <v>8</v>
      </c>
      <c r="T23" s="36">
        <v>10</v>
      </c>
      <c r="U23" s="36">
        <v>3</v>
      </c>
      <c r="V23" s="36">
        <v>4</v>
      </c>
      <c r="W23" s="35">
        <v>6</v>
      </c>
      <c r="X23" s="36">
        <v>8</v>
      </c>
      <c r="Y23" s="36">
        <v>3</v>
      </c>
      <c r="Z23" s="36">
        <v>4</v>
      </c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</row>
    <row r="24" s="3" customFormat="1" customHeight="1" spans="1:16346">
      <c r="A24" s="32">
        <v>22</v>
      </c>
      <c r="B24" s="33">
        <v>339</v>
      </c>
      <c r="C24" s="34" t="s">
        <v>238</v>
      </c>
      <c r="D24" s="33" t="s">
        <v>156</v>
      </c>
      <c r="E24" s="35">
        <v>32</v>
      </c>
      <c r="F24" s="35">
        <v>37</v>
      </c>
      <c r="G24" s="36">
        <v>39</v>
      </c>
      <c r="H24" s="36">
        <v>44</v>
      </c>
      <c r="I24" s="36">
        <v>19</v>
      </c>
      <c r="J24" s="36">
        <v>23</v>
      </c>
      <c r="K24" s="36">
        <v>43</v>
      </c>
      <c r="L24" s="36">
        <v>47</v>
      </c>
      <c r="M24" s="36">
        <v>12</v>
      </c>
      <c r="N24" s="36">
        <v>16</v>
      </c>
      <c r="O24" s="36">
        <v>61</v>
      </c>
      <c r="P24" s="36">
        <v>69</v>
      </c>
      <c r="Q24" s="36">
        <v>16</v>
      </c>
      <c r="R24" s="36">
        <v>21</v>
      </c>
      <c r="S24" s="36">
        <v>17</v>
      </c>
      <c r="T24" s="36">
        <v>20</v>
      </c>
      <c r="U24" s="36">
        <v>7</v>
      </c>
      <c r="V24" s="36">
        <v>9</v>
      </c>
      <c r="W24" s="35">
        <v>6</v>
      </c>
      <c r="X24" s="36">
        <v>8</v>
      </c>
      <c r="Y24" s="36">
        <v>3</v>
      </c>
      <c r="Z24" s="36">
        <v>4</v>
      </c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</row>
    <row r="25" s="3" customFormat="1" customHeight="1" spans="1:16346">
      <c r="A25" s="32">
        <v>23</v>
      </c>
      <c r="B25" s="33">
        <v>727</v>
      </c>
      <c r="C25" s="34" t="s">
        <v>239</v>
      </c>
      <c r="D25" s="33" t="s">
        <v>156</v>
      </c>
      <c r="E25" s="35">
        <v>33</v>
      </c>
      <c r="F25" s="35">
        <v>38</v>
      </c>
      <c r="G25" s="36">
        <v>45</v>
      </c>
      <c r="H25" s="36">
        <v>51</v>
      </c>
      <c r="I25" s="36">
        <v>18</v>
      </c>
      <c r="J25" s="36">
        <v>22</v>
      </c>
      <c r="K25" s="36">
        <v>50</v>
      </c>
      <c r="L25" s="36">
        <v>55</v>
      </c>
      <c r="M25" s="36">
        <v>12</v>
      </c>
      <c r="N25" s="36">
        <v>16</v>
      </c>
      <c r="O25" s="36">
        <v>58</v>
      </c>
      <c r="P25" s="36">
        <v>67</v>
      </c>
      <c r="Q25" s="36">
        <v>19</v>
      </c>
      <c r="R25" s="36">
        <v>25</v>
      </c>
      <c r="S25" s="36">
        <v>17</v>
      </c>
      <c r="T25" s="36">
        <v>20</v>
      </c>
      <c r="U25" s="36">
        <v>7</v>
      </c>
      <c r="V25" s="36">
        <v>9</v>
      </c>
      <c r="W25" s="35">
        <v>6</v>
      </c>
      <c r="X25" s="36">
        <v>8</v>
      </c>
      <c r="Y25" s="36">
        <v>3</v>
      </c>
      <c r="Z25" s="36">
        <v>4</v>
      </c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</row>
    <row r="26" s="3" customFormat="1" customHeight="1" spans="1:16346">
      <c r="A26" s="32">
        <v>24</v>
      </c>
      <c r="B26" s="33">
        <v>752</v>
      </c>
      <c r="C26" s="34" t="s">
        <v>240</v>
      </c>
      <c r="D26" s="33" t="s">
        <v>156</v>
      </c>
      <c r="E26" s="35">
        <v>31</v>
      </c>
      <c r="F26" s="35">
        <v>36</v>
      </c>
      <c r="G26" s="36">
        <v>37</v>
      </c>
      <c r="H26" s="36">
        <v>42</v>
      </c>
      <c r="I26" s="36">
        <v>18</v>
      </c>
      <c r="J26" s="36">
        <v>22</v>
      </c>
      <c r="K26" s="36">
        <v>63</v>
      </c>
      <c r="L26" s="36">
        <v>69</v>
      </c>
      <c r="M26" s="36">
        <v>12</v>
      </c>
      <c r="N26" s="36">
        <v>16</v>
      </c>
      <c r="O26" s="36">
        <v>68</v>
      </c>
      <c r="P26" s="36">
        <v>78</v>
      </c>
      <c r="Q26" s="36">
        <v>14</v>
      </c>
      <c r="R26" s="36">
        <v>18</v>
      </c>
      <c r="S26" s="36">
        <v>17</v>
      </c>
      <c r="T26" s="36">
        <v>20</v>
      </c>
      <c r="U26" s="36">
        <v>7</v>
      </c>
      <c r="V26" s="36">
        <v>9</v>
      </c>
      <c r="W26" s="35">
        <v>6</v>
      </c>
      <c r="X26" s="36">
        <v>8</v>
      </c>
      <c r="Y26" s="36">
        <v>3</v>
      </c>
      <c r="Z26" s="36">
        <v>4</v>
      </c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</row>
    <row r="27" s="3" customFormat="1" customHeight="1" spans="1:16346">
      <c r="A27" s="32">
        <v>25</v>
      </c>
      <c r="B27" s="33">
        <v>347</v>
      </c>
      <c r="C27" s="34" t="s">
        <v>241</v>
      </c>
      <c r="D27" s="33" t="s">
        <v>156</v>
      </c>
      <c r="E27" s="35">
        <v>32</v>
      </c>
      <c r="F27" s="35">
        <v>37</v>
      </c>
      <c r="G27" s="36">
        <v>37</v>
      </c>
      <c r="H27" s="36">
        <v>42</v>
      </c>
      <c r="I27" s="36">
        <v>18</v>
      </c>
      <c r="J27" s="36">
        <v>22</v>
      </c>
      <c r="K27" s="36">
        <v>41</v>
      </c>
      <c r="L27" s="36">
        <v>45</v>
      </c>
      <c r="M27" s="36">
        <v>12</v>
      </c>
      <c r="N27" s="36">
        <v>16</v>
      </c>
      <c r="O27" s="36">
        <v>58</v>
      </c>
      <c r="P27" s="36">
        <v>67</v>
      </c>
      <c r="Q27" s="36">
        <v>14</v>
      </c>
      <c r="R27" s="36">
        <v>18</v>
      </c>
      <c r="S27" s="36">
        <v>17</v>
      </c>
      <c r="T27" s="36">
        <v>20</v>
      </c>
      <c r="U27" s="36">
        <v>7</v>
      </c>
      <c r="V27" s="36">
        <v>9</v>
      </c>
      <c r="W27" s="35">
        <v>6</v>
      </c>
      <c r="X27" s="36">
        <v>8</v>
      </c>
      <c r="Y27" s="36">
        <v>3</v>
      </c>
      <c r="Z27" s="36">
        <v>4</v>
      </c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</row>
    <row r="28" s="3" customFormat="1" customHeight="1" spans="1:16346">
      <c r="A28" s="32">
        <v>26</v>
      </c>
      <c r="B28" s="33">
        <v>570</v>
      </c>
      <c r="C28" s="34" t="s">
        <v>242</v>
      </c>
      <c r="D28" s="33" t="s">
        <v>156</v>
      </c>
      <c r="E28" s="35">
        <v>42</v>
      </c>
      <c r="F28" s="35">
        <v>48</v>
      </c>
      <c r="G28" s="36">
        <v>37</v>
      </c>
      <c r="H28" s="36">
        <v>42</v>
      </c>
      <c r="I28" s="36">
        <v>19</v>
      </c>
      <c r="J28" s="36">
        <v>23</v>
      </c>
      <c r="K28" s="36">
        <v>63</v>
      </c>
      <c r="L28" s="36">
        <v>69</v>
      </c>
      <c r="M28" s="36">
        <v>13</v>
      </c>
      <c r="N28" s="36">
        <v>17</v>
      </c>
      <c r="O28" s="36">
        <v>58</v>
      </c>
      <c r="P28" s="36">
        <v>67</v>
      </c>
      <c r="Q28" s="36">
        <v>14</v>
      </c>
      <c r="R28" s="36">
        <v>18</v>
      </c>
      <c r="S28" s="36">
        <v>17</v>
      </c>
      <c r="T28" s="36">
        <v>20</v>
      </c>
      <c r="U28" s="36">
        <v>7</v>
      </c>
      <c r="V28" s="36">
        <v>9</v>
      </c>
      <c r="W28" s="35">
        <v>6</v>
      </c>
      <c r="X28" s="36">
        <v>8</v>
      </c>
      <c r="Y28" s="36">
        <v>3</v>
      </c>
      <c r="Z28" s="36">
        <v>4</v>
      </c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</row>
    <row r="29" s="3" customFormat="1" customHeight="1" spans="1:16346">
      <c r="A29" s="32">
        <v>27</v>
      </c>
      <c r="B29" s="33">
        <v>112415</v>
      </c>
      <c r="C29" s="34" t="s">
        <v>243</v>
      </c>
      <c r="D29" s="33" t="s">
        <v>156</v>
      </c>
      <c r="E29" s="35">
        <v>32</v>
      </c>
      <c r="F29" s="35">
        <v>37</v>
      </c>
      <c r="G29" s="36">
        <v>37</v>
      </c>
      <c r="H29" s="36">
        <v>42</v>
      </c>
      <c r="I29" s="36">
        <v>18</v>
      </c>
      <c r="J29" s="36">
        <v>22</v>
      </c>
      <c r="K29" s="36">
        <v>41</v>
      </c>
      <c r="L29" s="36">
        <v>45</v>
      </c>
      <c r="M29" s="36">
        <v>12</v>
      </c>
      <c r="N29" s="36">
        <v>16</v>
      </c>
      <c r="O29" s="36">
        <v>58</v>
      </c>
      <c r="P29" s="36">
        <v>67</v>
      </c>
      <c r="Q29" s="36">
        <v>12</v>
      </c>
      <c r="R29" s="36">
        <v>16</v>
      </c>
      <c r="S29" s="36">
        <v>8</v>
      </c>
      <c r="T29" s="36">
        <v>10</v>
      </c>
      <c r="U29" s="36">
        <v>5</v>
      </c>
      <c r="V29" s="36">
        <v>6</v>
      </c>
      <c r="W29" s="35">
        <v>6</v>
      </c>
      <c r="X29" s="36">
        <v>8</v>
      </c>
      <c r="Y29" s="36">
        <v>3</v>
      </c>
      <c r="Z29" s="36">
        <v>4</v>
      </c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</row>
    <row r="30" s="3" customFormat="1" customHeight="1" spans="1:16346">
      <c r="A30" s="32">
        <v>28</v>
      </c>
      <c r="B30" s="33">
        <v>108277</v>
      </c>
      <c r="C30" s="34" t="s">
        <v>275</v>
      </c>
      <c r="D30" s="33" t="s">
        <v>156</v>
      </c>
      <c r="E30" s="35">
        <v>35</v>
      </c>
      <c r="F30" s="35">
        <v>40</v>
      </c>
      <c r="G30" s="36">
        <v>55</v>
      </c>
      <c r="H30" s="36">
        <v>62</v>
      </c>
      <c r="I30" s="36">
        <v>18</v>
      </c>
      <c r="J30" s="36">
        <v>22</v>
      </c>
      <c r="K30" s="36">
        <v>30</v>
      </c>
      <c r="L30" s="36">
        <v>33</v>
      </c>
      <c r="M30" s="36">
        <v>15</v>
      </c>
      <c r="N30" s="36">
        <v>20</v>
      </c>
      <c r="O30" s="36">
        <v>33</v>
      </c>
      <c r="P30" s="36">
        <v>39</v>
      </c>
      <c r="Q30" s="36">
        <v>14</v>
      </c>
      <c r="R30" s="36">
        <v>18</v>
      </c>
      <c r="S30" s="36">
        <v>17</v>
      </c>
      <c r="T30" s="36">
        <v>20</v>
      </c>
      <c r="U30" s="36">
        <v>7</v>
      </c>
      <c r="V30" s="36">
        <v>9</v>
      </c>
      <c r="W30" s="35">
        <v>6</v>
      </c>
      <c r="X30" s="36">
        <v>8</v>
      </c>
      <c r="Y30" s="36">
        <v>3</v>
      </c>
      <c r="Z30" s="36">
        <v>4</v>
      </c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</row>
    <row r="31" s="3" customFormat="1" customHeight="1" spans="1:16346">
      <c r="A31" s="32">
        <v>29</v>
      </c>
      <c r="B31" s="33">
        <v>104429</v>
      </c>
      <c r="C31" s="34" t="s">
        <v>277</v>
      </c>
      <c r="D31" s="33" t="s">
        <v>156</v>
      </c>
      <c r="E31" s="35">
        <v>28</v>
      </c>
      <c r="F31" s="35">
        <v>32</v>
      </c>
      <c r="G31" s="36">
        <v>42</v>
      </c>
      <c r="H31" s="36">
        <v>47</v>
      </c>
      <c r="I31" s="36">
        <v>18</v>
      </c>
      <c r="J31" s="36">
        <v>22</v>
      </c>
      <c r="K31" s="36">
        <v>31</v>
      </c>
      <c r="L31" s="36">
        <v>34</v>
      </c>
      <c r="M31" s="36">
        <v>8</v>
      </c>
      <c r="N31" s="36">
        <v>10</v>
      </c>
      <c r="O31" s="36">
        <v>83</v>
      </c>
      <c r="P31" s="36">
        <v>95</v>
      </c>
      <c r="Q31" s="36">
        <v>14</v>
      </c>
      <c r="R31" s="36">
        <v>18</v>
      </c>
      <c r="S31" s="36">
        <v>17</v>
      </c>
      <c r="T31" s="36">
        <v>20</v>
      </c>
      <c r="U31" s="36">
        <v>7</v>
      </c>
      <c r="V31" s="36">
        <v>9</v>
      </c>
      <c r="W31" s="35">
        <v>6</v>
      </c>
      <c r="X31" s="36">
        <v>8</v>
      </c>
      <c r="Y31" s="36">
        <v>3</v>
      </c>
      <c r="Z31" s="36">
        <v>4</v>
      </c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</row>
    <row r="32" s="3" customFormat="1" customHeight="1" spans="1:16346">
      <c r="A32" s="32">
        <v>30</v>
      </c>
      <c r="B32" s="33">
        <v>112888</v>
      </c>
      <c r="C32" s="34" t="s">
        <v>278</v>
      </c>
      <c r="D32" s="33" t="s">
        <v>156</v>
      </c>
      <c r="E32" s="35">
        <v>42</v>
      </c>
      <c r="F32" s="35">
        <v>48</v>
      </c>
      <c r="G32" s="36">
        <v>31</v>
      </c>
      <c r="H32" s="36">
        <v>35</v>
      </c>
      <c r="I32" s="36">
        <v>34</v>
      </c>
      <c r="J32" s="36">
        <v>37</v>
      </c>
      <c r="K32" s="36">
        <v>36</v>
      </c>
      <c r="L32" s="36">
        <v>40</v>
      </c>
      <c r="M32" s="36">
        <v>15</v>
      </c>
      <c r="N32" s="36">
        <v>20</v>
      </c>
      <c r="O32" s="36">
        <v>35</v>
      </c>
      <c r="P32" s="36">
        <v>41</v>
      </c>
      <c r="Q32" s="36">
        <v>12</v>
      </c>
      <c r="R32" s="36">
        <v>16</v>
      </c>
      <c r="S32" s="36">
        <v>8</v>
      </c>
      <c r="T32" s="36">
        <v>10</v>
      </c>
      <c r="U32" s="36">
        <v>5</v>
      </c>
      <c r="V32" s="36">
        <v>6</v>
      </c>
      <c r="W32" s="35">
        <v>6</v>
      </c>
      <c r="X32" s="36">
        <v>8</v>
      </c>
      <c r="Y32" s="36">
        <v>3</v>
      </c>
      <c r="Z32" s="36">
        <v>4</v>
      </c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</row>
    <row r="33" s="3" customFormat="1" customHeight="1" spans="1:16346">
      <c r="A33" s="32">
        <v>31</v>
      </c>
      <c r="B33" s="38">
        <v>113025</v>
      </c>
      <c r="C33" s="34" t="s">
        <v>279</v>
      </c>
      <c r="D33" s="33" t="s">
        <v>156</v>
      </c>
      <c r="E33" s="35">
        <v>28</v>
      </c>
      <c r="F33" s="35">
        <v>32</v>
      </c>
      <c r="G33" s="36">
        <v>31</v>
      </c>
      <c r="H33" s="36">
        <v>35</v>
      </c>
      <c r="I33" s="36">
        <v>16</v>
      </c>
      <c r="J33" s="36">
        <v>19</v>
      </c>
      <c r="K33" s="36">
        <v>38</v>
      </c>
      <c r="L33" s="36">
        <v>42</v>
      </c>
      <c r="M33" s="36">
        <v>13</v>
      </c>
      <c r="N33" s="36">
        <v>17</v>
      </c>
      <c r="O33" s="36">
        <v>52</v>
      </c>
      <c r="P33" s="36">
        <v>59</v>
      </c>
      <c r="Q33" s="36">
        <v>11</v>
      </c>
      <c r="R33" s="36">
        <v>14</v>
      </c>
      <c r="S33" s="36">
        <v>8</v>
      </c>
      <c r="T33" s="36">
        <v>10</v>
      </c>
      <c r="U33" s="36">
        <v>5</v>
      </c>
      <c r="V33" s="36">
        <v>6</v>
      </c>
      <c r="W33" s="35">
        <v>6</v>
      </c>
      <c r="X33" s="36">
        <v>8</v>
      </c>
      <c r="Y33" s="36">
        <v>3</v>
      </c>
      <c r="Z33" s="36">
        <v>4</v>
      </c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</row>
    <row r="34" s="3" customFormat="1" customHeight="1" spans="1:16346">
      <c r="A34" s="32">
        <v>32</v>
      </c>
      <c r="B34" s="38">
        <v>113298</v>
      </c>
      <c r="C34" s="34" t="s">
        <v>280</v>
      </c>
      <c r="D34" s="33" t="s">
        <v>156</v>
      </c>
      <c r="E34" s="35">
        <v>28</v>
      </c>
      <c r="F34" s="35">
        <v>32</v>
      </c>
      <c r="G34" s="36">
        <v>31</v>
      </c>
      <c r="H34" s="36">
        <v>35</v>
      </c>
      <c r="I34" s="36">
        <v>28</v>
      </c>
      <c r="J34" s="36">
        <v>31</v>
      </c>
      <c r="K34" s="36">
        <v>28</v>
      </c>
      <c r="L34" s="36">
        <v>31</v>
      </c>
      <c r="M34" s="36">
        <v>8</v>
      </c>
      <c r="N34" s="36">
        <v>10</v>
      </c>
      <c r="O34" s="36">
        <v>35</v>
      </c>
      <c r="P34" s="36">
        <v>41</v>
      </c>
      <c r="Q34" s="36">
        <v>11</v>
      </c>
      <c r="R34" s="36">
        <v>14</v>
      </c>
      <c r="S34" s="36">
        <v>8</v>
      </c>
      <c r="T34" s="36">
        <v>10</v>
      </c>
      <c r="U34" s="36">
        <v>5</v>
      </c>
      <c r="V34" s="36">
        <v>6</v>
      </c>
      <c r="W34" s="35">
        <v>6</v>
      </c>
      <c r="X34" s="36">
        <v>8</v>
      </c>
      <c r="Y34" s="36">
        <v>3</v>
      </c>
      <c r="Z34" s="36">
        <v>4</v>
      </c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</row>
    <row r="35" s="3" customFormat="1" customHeight="1" spans="1:16346">
      <c r="A35" s="32">
        <v>33</v>
      </c>
      <c r="B35" s="37">
        <v>113833</v>
      </c>
      <c r="C35" s="37" t="s">
        <v>281</v>
      </c>
      <c r="D35" s="37" t="s">
        <v>156</v>
      </c>
      <c r="E35" s="35">
        <v>28</v>
      </c>
      <c r="F35" s="35">
        <v>32</v>
      </c>
      <c r="G35" s="36">
        <v>31</v>
      </c>
      <c r="H35" s="36">
        <v>35</v>
      </c>
      <c r="I35" s="36">
        <v>16</v>
      </c>
      <c r="J35" s="36">
        <v>19</v>
      </c>
      <c r="K35" s="36">
        <v>24</v>
      </c>
      <c r="L35" s="36">
        <v>26</v>
      </c>
      <c r="M35" s="36">
        <v>8</v>
      </c>
      <c r="N35" s="36">
        <v>10</v>
      </c>
      <c r="O35" s="36">
        <v>33</v>
      </c>
      <c r="P35" s="36">
        <v>39</v>
      </c>
      <c r="Q35" s="36">
        <v>8</v>
      </c>
      <c r="R35" s="36">
        <v>11</v>
      </c>
      <c r="S35" s="36">
        <v>8</v>
      </c>
      <c r="T35" s="36">
        <v>10</v>
      </c>
      <c r="U35" s="36">
        <v>3</v>
      </c>
      <c r="V35" s="36">
        <v>4</v>
      </c>
      <c r="W35" s="35">
        <v>6</v>
      </c>
      <c r="X35" s="36">
        <v>8</v>
      </c>
      <c r="Y35" s="36">
        <v>3</v>
      </c>
      <c r="Z35" s="36">
        <v>4</v>
      </c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</row>
    <row r="36" s="3" customFormat="1" customHeight="1" spans="1:16346">
      <c r="A36" s="32">
        <v>34</v>
      </c>
      <c r="B36" s="33">
        <v>307</v>
      </c>
      <c r="C36" s="34" t="s">
        <v>152</v>
      </c>
      <c r="D36" s="33" t="s">
        <v>153</v>
      </c>
      <c r="E36" s="35">
        <v>267</v>
      </c>
      <c r="F36" s="35">
        <v>307</v>
      </c>
      <c r="G36" s="36">
        <v>251</v>
      </c>
      <c r="H36" s="36">
        <v>277</v>
      </c>
      <c r="I36" s="36">
        <v>129</v>
      </c>
      <c r="J36" s="36">
        <v>142</v>
      </c>
      <c r="K36" s="36">
        <v>314</v>
      </c>
      <c r="L36" s="36">
        <v>345</v>
      </c>
      <c r="M36" s="36">
        <v>73</v>
      </c>
      <c r="N36" s="36">
        <v>95</v>
      </c>
      <c r="O36" s="36">
        <v>937</v>
      </c>
      <c r="P36" s="36">
        <v>1078</v>
      </c>
      <c r="Q36" s="36">
        <v>88</v>
      </c>
      <c r="R36" s="36">
        <v>114</v>
      </c>
      <c r="S36" s="36">
        <v>42</v>
      </c>
      <c r="T36" s="36">
        <v>50</v>
      </c>
      <c r="U36" s="36">
        <v>34</v>
      </c>
      <c r="V36" s="36">
        <v>42</v>
      </c>
      <c r="W36" s="36">
        <v>15</v>
      </c>
      <c r="X36" s="36">
        <v>20</v>
      </c>
      <c r="Y36" s="36">
        <v>12</v>
      </c>
      <c r="Z36" s="36">
        <v>16</v>
      </c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</row>
    <row r="37" s="3" customFormat="1" customHeight="1" spans="1:16346">
      <c r="A37" s="32">
        <v>35</v>
      </c>
      <c r="B37" s="33">
        <v>106066</v>
      </c>
      <c r="C37" s="34" t="s">
        <v>200</v>
      </c>
      <c r="D37" s="33" t="s">
        <v>153</v>
      </c>
      <c r="E37" s="35">
        <v>151</v>
      </c>
      <c r="F37" s="35">
        <v>174</v>
      </c>
      <c r="G37" s="36">
        <v>159</v>
      </c>
      <c r="H37" s="36">
        <v>176</v>
      </c>
      <c r="I37" s="36">
        <v>70</v>
      </c>
      <c r="J37" s="36">
        <v>77</v>
      </c>
      <c r="K37" s="36">
        <v>115</v>
      </c>
      <c r="L37" s="36">
        <v>127</v>
      </c>
      <c r="M37" s="36">
        <v>22</v>
      </c>
      <c r="N37" s="36">
        <v>29</v>
      </c>
      <c r="O37" s="36">
        <v>99</v>
      </c>
      <c r="P37" s="36">
        <v>114</v>
      </c>
      <c r="Q37" s="36">
        <v>25</v>
      </c>
      <c r="R37" s="36">
        <v>33</v>
      </c>
      <c r="S37" s="36">
        <v>20</v>
      </c>
      <c r="T37" s="36">
        <v>24</v>
      </c>
      <c r="U37" s="36">
        <v>11</v>
      </c>
      <c r="V37" s="36">
        <v>13</v>
      </c>
      <c r="W37" s="35">
        <v>7</v>
      </c>
      <c r="X37" s="36">
        <v>9</v>
      </c>
      <c r="Y37" s="36">
        <v>4</v>
      </c>
      <c r="Z37" s="36">
        <v>6</v>
      </c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</row>
    <row r="38" s="3" customFormat="1" customHeight="1" spans="1:16346">
      <c r="A38" s="32">
        <v>36</v>
      </c>
      <c r="B38" s="33">
        <v>750</v>
      </c>
      <c r="C38" s="34" t="s">
        <v>158</v>
      </c>
      <c r="D38" s="33" t="s">
        <v>159</v>
      </c>
      <c r="E38" s="35">
        <v>157</v>
      </c>
      <c r="F38" s="35">
        <v>181</v>
      </c>
      <c r="G38" s="36">
        <v>151</v>
      </c>
      <c r="H38" s="36">
        <v>167</v>
      </c>
      <c r="I38" s="36">
        <v>81</v>
      </c>
      <c r="J38" s="36">
        <v>89</v>
      </c>
      <c r="K38" s="36">
        <v>237</v>
      </c>
      <c r="L38" s="36">
        <v>261</v>
      </c>
      <c r="M38" s="36">
        <v>57</v>
      </c>
      <c r="N38" s="36">
        <v>74</v>
      </c>
      <c r="O38" s="36">
        <v>208</v>
      </c>
      <c r="P38" s="36">
        <v>239</v>
      </c>
      <c r="Q38" s="36">
        <v>60</v>
      </c>
      <c r="R38" s="36">
        <v>78</v>
      </c>
      <c r="S38" s="36">
        <v>32</v>
      </c>
      <c r="T38" s="36">
        <v>38</v>
      </c>
      <c r="U38" s="36">
        <v>18</v>
      </c>
      <c r="V38" s="36">
        <v>22</v>
      </c>
      <c r="W38" s="35">
        <v>10</v>
      </c>
      <c r="X38" s="36">
        <v>13</v>
      </c>
      <c r="Y38" s="36">
        <v>7</v>
      </c>
      <c r="Z38" s="36">
        <v>9</v>
      </c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</row>
    <row r="39" s="3" customFormat="1" customHeight="1" spans="1:16346">
      <c r="A39" s="32">
        <v>37</v>
      </c>
      <c r="B39" s="33">
        <v>571</v>
      </c>
      <c r="C39" s="34" t="s">
        <v>165</v>
      </c>
      <c r="D39" s="33" t="s">
        <v>159</v>
      </c>
      <c r="E39" s="35">
        <v>120</v>
      </c>
      <c r="F39" s="35">
        <v>138</v>
      </c>
      <c r="G39" s="36">
        <v>179</v>
      </c>
      <c r="H39" s="36">
        <v>198</v>
      </c>
      <c r="I39" s="36">
        <v>87</v>
      </c>
      <c r="J39" s="36">
        <v>96</v>
      </c>
      <c r="K39" s="36">
        <v>124</v>
      </c>
      <c r="L39" s="36">
        <v>136</v>
      </c>
      <c r="M39" s="36">
        <v>31</v>
      </c>
      <c r="N39" s="36">
        <v>40</v>
      </c>
      <c r="O39" s="36">
        <v>153</v>
      </c>
      <c r="P39" s="36">
        <v>176</v>
      </c>
      <c r="Q39" s="36">
        <v>53</v>
      </c>
      <c r="R39" s="36">
        <v>69</v>
      </c>
      <c r="S39" s="36">
        <v>26</v>
      </c>
      <c r="T39" s="36">
        <v>31</v>
      </c>
      <c r="U39" s="36">
        <v>15</v>
      </c>
      <c r="V39" s="36">
        <v>19</v>
      </c>
      <c r="W39" s="35">
        <v>9</v>
      </c>
      <c r="X39" s="36">
        <v>12</v>
      </c>
      <c r="Y39" s="36">
        <v>6</v>
      </c>
      <c r="Z39" s="36">
        <v>8</v>
      </c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</row>
    <row r="40" s="3" customFormat="1" customHeight="1" spans="1:16346">
      <c r="A40" s="32">
        <v>38</v>
      </c>
      <c r="B40" s="33">
        <v>707</v>
      </c>
      <c r="C40" s="34" t="s">
        <v>166</v>
      </c>
      <c r="D40" s="33" t="s">
        <v>159</v>
      </c>
      <c r="E40" s="35">
        <v>79</v>
      </c>
      <c r="F40" s="35">
        <v>91</v>
      </c>
      <c r="G40" s="36">
        <v>119</v>
      </c>
      <c r="H40" s="36">
        <v>132</v>
      </c>
      <c r="I40" s="36">
        <v>51</v>
      </c>
      <c r="J40" s="36">
        <v>56</v>
      </c>
      <c r="K40" s="36">
        <v>122</v>
      </c>
      <c r="L40" s="36">
        <v>134</v>
      </c>
      <c r="M40" s="36">
        <v>45</v>
      </c>
      <c r="N40" s="36">
        <v>59</v>
      </c>
      <c r="O40" s="36">
        <v>180</v>
      </c>
      <c r="P40" s="36">
        <v>208</v>
      </c>
      <c r="Q40" s="36">
        <v>32</v>
      </c>
      <c r="R40" s="36">
        <v>42</v>
      </c>
      <c r="S40" s="36">
        <v>26</v>
      </c>
      <c r="T40" s="36">
        <v>31</v>
      </c>
      <c r="U40" s="36">
        <v>15</v>
      </c>
      <c r="V40" s="36">
        <v>19</v>
      </c>
      <c r="W40" s="35">
        <v>9</v>
      </c>
      <c r="X40" s="36">
        <v>12</v>
      </c>
      <c r="Y40" s="36">
        <v>6</v>
      </c>
      <c r="Z40" s="36">
        <v>8</v>
      </c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</row>
    <row r="41" s="3" customFormat="1" customHeight="1" spans="1:16346">
      <c r="A41" s="32">
        <v>39</v>
      </c>
      <c r="B41" s="33">
        <v>712</v>
      </c>
      <c r="C41" s="34" t="s">
        <v>167</v>
      </c>
      <c r="D41" s="33" t="s">
        <v>159</v>
      </c>
      <c r="E41" s="35">
        <v>120</v>
      </c>
      <c r="F41" s="35">
        <v>138</v>
      </c>
      <c r="G41" s="36">
        <v>144</v>
      </c>
      <c r="H41" s="36">
        <v>160</v>
      </c>
      <c r="I41" s="36">
        <v>79</v>
      </c>
      <c r="J41" s="36">
        <v>87</v>
      </c>
      <c r="K41" s="36">
        <v>124</v>
      </c>
      <c r="L41" s="36">
        <v>136</v>
      </c>
      <c r="M41" s="36">
        <v>29</v>
      </c>
      <c r="N41" s="36">
        <v>38</v>
      </c>
      <c r="O41" s="36">
        <v>175</v>
      </c>
      <c r="P41" s="36">
        <v>201</v>
      </c>
      <c r="Q41" s="36">
        <v>32</v>
      </c>
      <c r="R41" s="36">
        <v>42</v>
      </c>
      <c r="S41" s="36">
        <v>26</v>
      </c>
      <c r="T41" s="36">
        <v>31</v>
      </c>
      <c r="U41" s="36">
        <v>15</v>
      </c>
      <c r="V41" s="36">
        <v>19</v>
      </c>
      <c r="W41" s="35">
        <v>9</v>
      </c>
      <c r="X41" s="36">
        <v>12</v>
      </c>
      <c r="Y41" s="36">
        <v>6</v>
      </c>
      <c r="Z41" s="36">
        <v>8</v>
      </c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</row>
    <row r="42" s="3" customFormat="1" customHeight="1" spans="1:16346">
      <c r="A42" s="32">
        <v>40</v>
      </c>
      <c r="B42" s="33">
        <v>546</v>
      </c>
      <c r="C42" s="34" t="s">
        <v>178</v>
      </c>
      <c r="D42" s="33" t="s">
        <v>159</v>
      </c>
      <c r="E42" s="35">
        <v>89</v>
      </c>
      <c r="F42" s="35">
        <v>102</v>
      </c>
      <c r="G42" s="36">
        <v>131</v>
      </c>
      <c r="H42" s="36">
        <v>145</v>
      </c>
      <c r="I42" s="36">
        <v>88</v>
      </c>
      <c r="J42" s="36">
        <v>97</v>
      </c>
      <c r="K42" s="36">
        <v>123</v>
      </c>
      <c r="L42" s="36">
        <v>135</v>
      </c>
      <c r="M42" s="36">
        <v>26</v>
      </c>
      <c r="N42" s="36">
        <v>34</v>
      </c>
      <c r="O42" s="36">
        <v>204</v>
      </c>
      <c r="P42" s="36">
        <v>234</v>
      </c>
      <c r="Q42" s="36">
        <v>32</v>
      </c>
      <c r="R42" s="36">
        <v>42</v>
      </c>
      <c r="S42" s="36">
        <v>24</v>
      </c>
      <c r="T42" s="36">
        <v>29</v>
      </c>
      <c r="U42" s="36">
        <v>13</v>
      </c>
      <c r="V42" s="36">
        <v>16</v>
      </c>
      <c r="W42" s="35">
        <v>8</v>
      </c>
      <c r="X42" s="36">
        <v>10</v>
      </c>
      <c r="Y42" s="36">
        <v>5</v>
      </c>
      <c r="Z42" s="36">
        <v>7</v>
      </c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</row>
    <row r="43" s="3" customFormat="1" customHeight="1" spans="1:16346">
      <c r="A43" s="32">
        <v>41</v>
      </c>
      <c r="B43" s="33">
        <v>724</v>
      </c>
      <c r="C43" s="34" t="s">
        <v>179</v>
      </c>
      <c r="D43" s="33" t="s">
        <v>159</v>
      </c>
      <c r="E43" s="35">
        <v>96</v>
      </c>
      <c r="F43" s="35">
        <v>110</v>
      </c>
      <c r="G43" s="36">
        <v>115</v>
      </c>
      <c r="H43" s="36">
        <v>128</v>
      </c>
      <c r="I43" s="36">
        <v>55</v>
      </c>
      <c r="J43" s="36">
        <v>61</v>
      </c>
      <c r="K43" s="36">
        <v>114</v>
      </c>
      <c r="L43" s="36">
        <v>125</v>
      </c>
      <c r="M43" s="36">
        <v>31</v>
      </c>
      <c r="N43" s="36">
        <v>40</v>
      </c>
      <c r="O43" s="36">
        <v>239</v>
      </c>
      <c r="P43" s="36">
        <v>275</v>
      </c>
      <c r="Q43" s="36">
        <v>32</v>
      </c>
      <c r="R43" s="36">
        <v>42</v>
      </c>
      <c r="S43" s="36">
        <v>24</v>
      </c>
      <c r="T43" s="36">
        <v>29</v>
      </c>
      <c r="U43" s="36">
        <v>13</v>
      </c>
      <c r="V43" s="36">
        <v>16</v>
      </c>
      <c r="W43" s="35">
        <v>8</v>
      </c>
      <c r="X43" s="36">
        <v>10</v>
      </c>
      <c r="Y43" s="36">
        <v>5</v>
      </c>
      <c r="Z43" s="36">
        <v>7</v>
      </c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</row>
    <row r="44" s="3" customFormat="1" customHeight="1" spans="1:16346">
      <c r="A44" s="32">
        <v>42</v>
      </c>
      <c r="B44" s="33">
        <v>387</v>
      </c>
      <c r="C44" s="34" t="s">
        <v>180</v>
      </c>
      <c r="D44" s="33" t="s">
        <v>159</v>
      </c>
      <c r="E44" s="35">
        <v>79</v>
      </c>
      <c r="F44" s="35">
        <v>91</v>
      </c>
      <c r="G44" s="36">
        <v>78</v>
      </c>
      <c r="H44" s="36">
        <v>87</v>
      </c>
      <c r="I44" s="36">
        <v>50</v>
      </c>
      <c r="J44" s="36">
        <v>55</v>
      </c>
      <c r="K44" s="36">
        <v>102</v>
      </c>
      <c r="L44" s="36">
        <v>112</v>
      </c>
      <c r="M44" s="36">
        <v>26</v>
      </c>
      <c r="N44" s="36">
        <v>34</v>
      </c>
      <c r="O44" s="36">
        <v>152</v>
      </c>
      <c r="P44" s="36">
        <v>175</v>
      </c>
      <c r="Q44" s="36">
        <v>26</v>
      </c>
      <c r="R44" s="36">
        <v>34</v>
      </c>
      <c r="S44" s="36">
        <v>20</v>
      </c>
      <c r="T44" s="36">
        <v>24</v>
      </c>
      <c r="U44" s="36">
        <v>11</v>
      </c>
      <c r="V44" s="36">
        <v>13</v>
      </c>
      <c r="W44" s="35">
        <v>8</v>
      </c>
      <c r="X44" s="36">
        <v>10</v>
      </c>
      <c r="Y44" s="36">
        <v>5</v>
      </c>
      <c r="Z44" s="36">
        <v>7</v>
      </c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</row>
    <row r="45" s="3" customFormat="1" customHeight="1" spans="1:16346">
      <c r="A45" s="32">
        <v>43</v>
      </c>
      <c r="B45" s="33">
        <v>737</v>
      </c>
      <c r="C45" s="34" t="s">
        <v>201</v>
      </c>
      <c r="D45" s="33" t="s">
        <v>159</v>
      </c>
      <c r="E45" s="35">
        <v>59</v>
      </c>
      <c r="F45" s="35">
        <v>68</v>
      </c>
      <c r="G45" s="36">
        <v>96</v>
      </c>
      <c r="H45" s="36">
        <v>107</v>
      </c>
      <c r="I45" s="36">
        <v>65</v>
      </c>
      <c r="J45" s="36">
        <v>72</v>
      </c>
      <c r="K45" s="36">
        <v>107</v>
      </c>
      <c r="L45" s="36">
        <v>118</v>
      </c>
      <c r="M45" s="36">
        <v>22</v>
      </c>
      <c r="N45" s="36">
        <v>29</v>
      </c>
      <c r="O45" s="36">
        <v>144</v>
      </c>
      <c r="P45" s="36">
        <v>166</v>
      </c>
      <c r="Q45" s="36">
        <v>28</v>
      </c>
      <c r="R45" s="36">
        <v>36</v>
      </c>
      <c r="S45" s="36">
        <v>20</v>
      </c>
      <c r="T45" s="36">
        <v>24</v>
      </c>
      <c r="U45" s="36">
        <v>11</v>
      </c>
      <c r="V45" s="36">
        <v>13</v>
      </c>
      <c r="W45" s="35">
        <v>7</v>
      </c>
      <c r="X45" s="36">
        <v>9</v>
      </c>
      <c r="Y45" s="36">
        <v>4</v>
      </c>
      <c r="Z45" s="36">
        <v>6</v>
      </c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</row>
    <row r="46" s="3" customFormat="1" customHeight="1" spans="1:16346">
      <c r="A46" s="32">
        <v>44</v>
      </c>
      <c r="B46" s="33">
        <v>399</v>
      </c>
      <c r="C46" s="34" t="s">
        <v>202</v>
      </c>
      <c r="D46" s="33" t="s">
        <v>159</v>
      </c>
      <c r="E46" s="35">
        <v>65</v>
      </c>
      <c r="F46" s="35">
        <v>75</v>
      </c>
      <c r="G46" s="36">
        <v>88</v>
      </c>
      <c r="H46" s="36">
        <v>98</v>
      </c>
      <c r="I46" s="36">
        <v>34</v>
      </c>
      <c r="J46" s="36">
        <v>37</v>
      </c>
      <c r="K46" s="36">
        <v>81</v>
      </c>
      <c r="L46" s="36">
        <v>89</v>
      </c>
      <c r="M46" s="36">
        <v>22</v>
      </c>
      <c r="N46" s="36">
        <v>29</v>
      </c>
      <c r="O46" s="36">
        <v>74</v>
      </c>
      <c r="P46" s="36">
        <v>85</v>
      </c>
      <c r="Q46" s="36">
        <v>21</v>
      </c>
      <c r="R46" s="36">
        <v>27</v>
      </c>
      <c r="S46" s="36">
        <v>20</v>
      </c>
      <c r="T46" s="36">
        <v>24</v>
      </c>
      <c r="U46" s="36">
        <v>11</v>
      </c>
      <c r="V46" s="36">
        <v>13</v>
      </c>
      <c r="W46" s="35">
        <v>7</v>
      </c>
      <c r="X46" s="36">
        <v>9</v>
      </c>
      <c r="Y46" s="36">
        <v>4</v>
      </c>
      <c r="Z46" s="36">
        <v>6</v>
      </c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</row>
    <row r="47" s="3" customFormat="1" customHeight="1" spans="1:16346">
      <c r="A47" s="32">
        <v>45</v>
      </c>
      <c r="B47" s="33">
        <v>377</v>
      </c>
      <c r="C47" s="34" t="s">
        <v>203</v>
      </c>
      <c r="D47" s="33" t="s">
        <v>159</v>
      </c>
      <c r="E47" s="35">
        <v>73</v>
      </c>
      <c r="F47" s="35">
        <v>84</v>
      </c>
      <c r="G47" s="36">
        <v>96</v>
      </c>
      <c r="H47" s="36">
        <v>107</v>
      </c>
      <c r="I47" s="36">
        <v>36</v>
      </c>
      <c r="J47" s="36">
        <v>40</v>
      </c>
      <c r="K47" s="36">
        <v>74</v>
      </c>
      <c r="L47" s="36">
        <v>81</v>
      </c>
      <c r="M47" s="36">
        <v>22</v>
      </c>
      <c r="N47" s="36">
        <v>29</v>
      </c>
      <c r="O47" s="36">
        <v>155</v>
      </c>
      <c r="P47" s="36">
        <v>178</v>
      </c>
      <c r="Q47" s="36">
        <v>28</v>
      </c>
      <c r="R47" s="36">
        <v>36</v>
      </c>
      <c r="S47" s="36">
        <v>20</v>
      </c>
      <c r="T47" s="36">
        <v>24</v>
      </c>
      <c r="U47" s="36">
        <v>11</v>
      </c>
      <c r="V47" s="36">
        <v>13</v>
      </c>
      <c r="W47" s="35">
        <v>7</v>
      </c>
      <c r="X47" s="36">
        <v>9</v>
      </c>
      <c r="Y47" s="36">
        <v>4</v>
      </c>
      <c r="Z47" s="36">
        <v>6</v>
      </c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</row>
    <row r="48" s="3" customFormat="1" customHeight="1" spans="1:16346">
      <c r="A48" s="32">
        <v>46</v>
      </c>
      <c r="B48" s="33">
        <v>105751</v>
      </c>
      <c r="C48" s="34" t="s">
        <v>204</v>
      </c>
      <c r="D48" s="33" t="s">
        <v>159</v>
      </c>
      <c r="E48" s="35">
        <v>92</v>
      </c>
      <c r="F48" s="35">
        <v>106</v>
      </c>
      <c r="G48" s="36">
        <v>96</v>
      </c>
      <c r="H48" s="36">
        <v>107</v>
      </c>
      <c r="I48" s="36">
        <v>34</v>
      </c>
      <c r="J48" s="36">
        <v>37</v>
      </c>
      <c r="K48" s="36">
        <v>106</v>
      </c>
      <c r="L48" s="36">
        <v>117</v>
      </c>
      <c r="M48" s="36">
        <v>31</v>
      </c>
      <c r="N48" s="36">
        <v>40</v>
      </c>
      <c r="O48" s="36">
        <v>108</v>
      </c>
      <c r="P48" s="36">
        <v>124</v>
      </c>
      <c r="Q48" s="36">
        <v>25</v>
      </c>
      <c r="R48" s="36">
        <v>33</v>
      </c>
      <c r="S48" s="36">
        <v>20</v>
      </c>
      <c r="T48" s="36">
        <v>24</v>
      </c>
      <c r="U48" s="36">
        <v>11</v>
      </c>
      <c r="V48" s="36">
        <v>13</v>
      </c>
      <c r="W48" s="35">
        <v>7</v>
      </c>
      <c r="X48" s="36">
        <v>9</v>
      </c>
      <c r="Y48" s="36">
        <v>4</v>
      </c>
      <c r="Z48" s="36">
        <v>6</v>
      </c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</row>
    <row r="49" s="3" customFormat="1" customHeight="1" spans="1:16346">
      <c r="A49" s="32">
        <v>47</v>
      </c>
      <c r="B49" s="33">
        <v>598</v>
      </c>
      <c r="C49" s="34" t="s">
        <v>205</v>
      </c>
      <c r="D49" s="33" t="s">
        <v>159</v>
      </c>
      <c r="E49" s="35">
        <v>59</v>
      </c>
      <c r="F49" s="35">
        <v>68</v>
      </c>
      <c r="G49" s="36">
        <v>90</v>
      </c>
      <c r="H49" s="36">
        <v>100</v>
      </c>
      <c r="I49" s="36">
        <v>43</v>
      </c>
      <c r="J49" s="36">
        <v>47</v>
      </c>
      <c r="K49" s="36">
        <v>72</v>
      </c>
      <c r="L49" s="36">
        <v>79</v>
      </c>
      <c r="M49" s="36">
        <v>39</v>
      </c>
      <c r="N49" s="36">
        <v>51</v>
      </c>
      <c r="O49" s="36">
        <v>102</v>
      </c>
      <c r="P49" s="36">
        <v>118</v>
      </c>
      <c r="Q49" s="36">
        <v>16</v>
      </c>
      <c r="R49" s="36">
        <v>21</v>
      </c>
      <c r="S49" s="36">
        <v>18</v>
      </c>
      <c r="T49" s="36">
        <v>22</v>
      </c>
      <c r="U49" s="36">
        <v>9</v>
      </c>
      <c r="V49" s="36">
        <v>11</v>
      </c>
      <c r="W49" s="35">
        <v>7</v>
      </c>
      <c r="X49" s="36">
        <v>9</v>
      </c>
      <c r="Y49" s="36">
        <v>4</v>
      </c>
      <c r="Z49" s="36">
        <v>6</v>
      </c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</row>
    <row r="50" s="3" customFormat="1" customHeight="1" spans="1:16346">
      <c r="A50" s="32">
        <v>48</v>
      </c>
      <c r="B50" s="33">
        <v>743</v>
      </c>
      <c r="C50" s="34" t="s">
        <v>226</v>
      </c>
      <c r="D50" s="33" t="s">
        <v>159</v>
      </c>
      <c r="E50" s="35">
        <v>43</v>
      </c>
      <c r="F50" s="35">
        <v>49</v>
      </c>
      <c r="G50" s="36">
        <v>87</v>
      </c>
      <c r="H50" s="36">
        <v>97</v>
      </c>
      <c r="I50" s="36">
        <v>26</v>
      </c>
      <c r="J50" s="36">
        <v>29</v>
      </c>
      <c r="K50" s="36">
        <v>58</v>
      </c>
      <c r="L50" s="36">
        <v>64</v>
      </c>
      <c r="M50" s="36">
        <v>18</v>
      </c>
      <c r="N50" s="36">
        <v>23</v>
      </c>
      <c r="O50" s="36">
        <v>131</v>
      </c>
      <c r="P50" s="36">
        <v>151</v>
      </c>
      <c r="Q50" s="36">
        <v>21</v>
      </c>
      <c r="R50" s="36">
        <v>27</v>
      </c>
      <c r="S50" s="36">
        <v>18</v>
      </c>
      <c r="T50" s="36">
        <v>22</v>
      </c>
      <c r="U50" s="36">
        <v>9</v>
      </c>
      <c r="V50" s="36">
        <v>11</v>
      </c>
      <c r="W50" s="35">
        <v>7</v>
      </c>
      <c r="X50" s="36">
        <v>9</v>
      </c>
      <c r="Y50" s="36">
        <v>4</v>
      </c>
      <c r="Z50" s="36">
        <v>6</v>
      </c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</row>
    <row r="51" s="3" customFormat="1" customHeight="1" spans="1:16346">
      <c r="A51" s="32">
        <v>49</v>
      </c>
      <c r="B51" s="33">
        <v>103639</v>
      </c>
      <c r="C51" s="34" t="s">
        <v>227</v>
      </c>
      <c r="D51" s="33" t="s">
        <v>159</v>
      </c>
      <c r="E51" s="35">
        <v>56</v>
      </c>
      <c r="F51" s="35">
        <v>64</v>
      </c>
      <c r="G51" s="36">
        <v>87</v>
      </c>
      <c r="H51" s="36">
        <v>97</v>
      </c>
      <c r="I51" s="36">
        <v>26</v>
      </c>
      <c r="J51" s="36">
        <v>29</v>
      </c>
      <c r="K51" s="36">
        <v>71</v>
      </c>
      <c r="L51" s="36">
        <v>78</v>
      </c>
      <c r="M51" s="36">
        <v>18</v>
      </c>
      <c r="N51" s="36">
        <v>23</v>
      </c>
      <c r="O51" s="36">
        <v>132</v>
      </c>
      <c r="P51" s="36">
        <v>152</v>
      </c>
      <c r="Q51" s="36">
        <v>16</v>
      </c>
      <c r="R51" s="36">
        <v>21</v>
      </c>
      <c r="S51" s="36">
        <v>18</v>
      </c>
      <c r="T51" s="36">
        <v>22</v>
      </c>
      <c r="U51" s="36">
        <v>9</v>
      </c>
      <c r="V51" s="36">
        <v>11</v>
      </c>
      <c r="W51" s="35">
        <v>7</v>
      </c>
      <c r="X51" s="36">
        <v>9</v>
      </c>
      <c r="Y51" s="36">
        <v>4</v>
      </c>
      <c r="Z51" s="36">
        <v>6</v>
      </c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</row>
    <row r="52" s="3" customFormat="1" customHeight="1" spans="1:16346">
      <c r="A52" s="32">
        <v>50</v>
      </c>
      <c r="B52" s="33">
        <v>573</v>
      </c>
      <c r="C52" s="34" t="s">
        <v>244</v>
      </c>
      <c r="D52" s="33" t="s">
        <v>159</v>
      </c>
      <c r="E52" s="35">
        <v>32</v>
      </c>
      <c r="F52" s="35">
        <v>37</v>
      </c>
      <c r="G52" s="36">
        <v>65</v>
      </c>
      <c r="H52" s="36">
        <v>73</v>
      </c>
      <c r="I52" s="36">
        <v>18</v>
      </c>
      <c r="J52" s="36">
        <v>22</v>
      </c>
      <c r="K52" s="36">
        <v>41</v>
      </c>
      <c r="L52" s="36">
        <v>45</v>
      </c>
      <c r="M52" s="36">
        <v>12</v>
      </c>
      <c r="N52" s="36">
        <v>16</v>
      </c>
      <c r="O52" s="36">
        <v>58</v>
      </c>
      <c r="P52" s="36">
        <v>67</v>
      </c>
      <c r="Q52" s="36">
        <v>29</v>
      </c>
      <c r="R52" s="36">
        <v>38</v>
      </c>
      <c r="S52" s="36">
        <v>17</v>
      </c>
      <c r="T52" s="36">
        <v>20</v>
      </c>
      <c r="U52" s="36">
        <v>7</v>
      </c>
      <c r="V52" s="36">
        <v>9</v>
      </c>
      <c r="W52" s="35">
        <v>6</v>
      </c>
      <c r="X52" s="36">
        <v>8</v>
      </c>
      <c r="Y52" s="36">
        <v>3</v>
      </c>
      <c r="Z52" s="36">
        <v>4</v>
      </c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</row>
    <row r="53" s="3" customFormat="1" customHeight="1" spans="1:16346">
      <c r="A53" s="32">
        <v>51</v>
      </c>
      <c r="B53" s="33">
        <v>733</v>
      </c>
      <c r="C53" s="34" t="s">
        <v>245</v>
      </c>
      <c r="D53" s="33" t="s">
        <v>159</v>
      </c>
      <c r="E53" s="35">
        <v>31</v>
      </c>
      <c r="F53" s="35">
        <v>36</v>
      </c>
      <c r="G53" s="36">
        <v>66</v>
      </c>
      <c r="H53" s="36">
        <v>74</v>
      </c>
      <c r="I53" s="36">
        <v>23</v>
      </c>
      <c r="J53" s="36">
        <v>28</v>
      </c>
      <c r="K53" s="36">
        <v>71</v>
      </c>
      <c r="L53" s="36">
        <v>78</v>
      </c>
      <c r="M53" s="36">
        <v>13</v>
      </c>
      <c r="N53" s="36">
        <v>17</v>
      </c>
      <c r="O53" s="36">
        <v>58</v>
      </c>
      <c r="P53" s="36">
        <v>67</v>
      </c>
      <c r="Q53" s="36">
        <v>14</v>
      </c>
      <c r="R53" s="36">
        <v>18</v>
      </c>
      <c r="S53" s="36">
        <v>17</v>
      </c>
      <c r="T53" s="36">
        <v>20</v>
      </c>
      <c r="U53" s="36">
        <v>7</v>
      </c>
      <c r="V53" s="36">
        <v>9</v>
      </c>
      <c r="W53" s="35">
        <v>6</v>
      </c>
      <c r="X53" s="36">
        <v>8</v>
      </c>
      <c r="Y53" s="36">
        <v>3</v>
      </c>
      <c r="Z53" s="36">
        <v>4</v>
      </c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</row>
    <row r="54" s="3" customFormat="1" customHeight="1" spans="1:16346">
      <c r="A54" s="32">
        <v>52</v>
      </c>
      <c r="B54" s="33">
        <v>740</v>
      </c>
      <c r="C54" s="34" t="s">
        <v>246</v>
      </c>
      <c r="D54" s="33" t="s">
        <v>159</v>
      </c>
      <c r="E54" s="35">
        <v>32</v>
      </c>
      <c r="F54" s="35">
        <v>37</v>
      </c>
      <c r="G54" s="36">
        <v>47</v>
      </c>
      <c r="H54" s="36">
        <v>53</v>
      </c>
      <c r="I54" s="36">
        <v>24</v>
      </c>
      <c r="J54" s="36">
        <v>29</v>
      </c>
      <c r="K54" s="36">
        <v>45</v>
      </c>
      <c r="L54" s="36">
        <v>50</v>
      </c>
      <c r="M54" s="36">
        <v>12</v>
      </c>
      <c r="N54" s="36">
        <v>16</v>
      </c>
      <c r="O54" s="36">
        <v>87</v>
      </c>
      <c r="P54" s="36">
        <v>100</v>
      </c>
      <c r="Q54" s="36">
        <v>14</v>
      </c>
      <c r="R54" s="36">
        <v>18</v>
      </c>
      <c r="S54" s="36">
        <v>17</v>
      </c>
      <c r="T54" s="36">
        <v>20</v>
      </c>
      <c r="U54" s="36">
        <v>7</v>
      </c>
      <c r="V54" s="36">
        <v>9</v>
      </c>
      <c r="W54" s="35">
        <v>6</v>
      </c>
      <c r="X54" s="36">
        <v>8</v>
      </c>
      <c r="Y54" s="36">
        <v>3</v>
      </c>
      <c r="Z54" s="36">
        <v>4</v>
      </c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</row>
    <row r="55" s="3" customFormat="1" customHeight="1" spans="1:16346">
      <c r="A55" s="32">
        <v>53</v>
      </c>
      <c r="B55" s="33">
        <v>106568</v>
      </c>
      <c r="C55" s="34" t="s">
        <v>247</v>
      </c>
      <c r="D55" s="33" t="s">
        <v>159</v>
      </c>
      <c r="E55" s="35">
        <v>33</v>
      </c>
      <c r="F55" s="35">
        <v>38</v>
      </c>
      <c r="G55" s="36">
        <v>62</v>
      </c>
      <c r="H55" s="36">
        <v>69</v>
      </c>
      <c r="I55" s="36">
        <v>20</v>
      </c>
      <c r="J55" s="36">
        <v>24</v>
      </c>
      <c r="K55" s="36">
        <v>41</v>
      </c>
      <c r="L55" s="36">
        <v>45</v>
      </c>
      <c r="M55" s="36">
        <v>12</v>
      </c>
      <c r="N55" s="36">
        <v>16</v>
      </c>
      <c r="O55" s="36">
        <v>58</v>
      </c>
      <c r="P55" s="36">
        <v>67</v>
      </c>
      <c r="Q55" s="36">
        <v>12</v>
      </c>
      <c r="R55" s="36">
        <v>16</v>
      </c>
      <c r="S55" s="36">
        <v>16</v>
      </c>
      <c r="T55" s="36">
        <v>19</v>
      </c>
      <c r="U55" s="36">
        <v>5</v>
      </c>
      <c r="V55" s="36">
        <v>6</v>
      </c>
      <c r="W55" s="35">
        <v>6</v>
      </c>
      <c r="X55" s="36">
        <v>8</v>
      </c>
      <c r="Y55" s="36">
        <v>3</v>
      </c>
      <c r="Z55" s="36">
        <v>4</v>
      </c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</row>
    <row r="56" s="3" customFormat="1" customHeight="1" spans="1:16346">
      <c r="A56" s="32">
        <v>54</v>
      </c>
      <c r="B56" s="33">
        <v>105910</v>
      </c>
      <c r="C56" s="34" t="s">
        <v>248</v>
      </c>
      <c r="D56" s="33" t="s">
        <v>159</v>
      </c>
      <c r="E56" s="35">
        <v>45</v>
      </c>
      <c r="F56" s="35">
        <v>52</v>
      </c>
      <c r="G56" s="36">
        <v>66</v>
      </c>
      <c r="H56" s="36">
        <v>74</v>
      </c>
      <c r="I56" s="36">
        <v>26</v>
      </c>
      <c r="J56" s="36">
        <v>29</v>
      </c>
      <c r="K56" s="36">
        <v>57</v>
      </c>
      <c r="L56" s="36">
        <v>63</v>
      </c>
      <c r="M56" s="36">
        <v>13</v>
      </c>
      <c r="N56" s="36">
        <v>17</v>
      </c>
      <c r="O56" s="36">
        <v>58</v>
      </c>
      <c r="P56" s="36">
        <v>67</v>
      </c>
      <c r="Q56" s="36">
        <v>12</v>
      </c>
      <c r="R56" s="36">
        <v>16</v>
      </c>
      <c r="S56" s="36">
        <v>16</v>
      </c>
      <c r="T56" s="36">
        <v>19</v>
      </c>
      <c r="U56" s="36">
        <v>5</v>
      </c>
      <c r="V56" s="36">
        <v>6</v>
      </c>
      <c r="W56" s="35">
        <v>6</v>
      </c>
      <c r="X56" s="36">
        <v>8</v>
      </c>
      <c r="Y56" s="36">
        <v>3</v>
      </c>
      <c r="Z56" s="36">
        <v>4</v>
      </c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</row>
    <row r="57" s="3" customFormat="1" customHeight="1" spans="1:16346">
      <c r="A57" s="32">
        <v>55</v>
      </c>
      <c r="B57" s="33">
        <v>106485</v>
      </c>
      <c r="C57" s="34" t="s">
        <v>282</v>
      </c>
      <c r="D57" s="33" t="s">
        <v>159</v>
      </c>
      <c r="E57" s="35">
        <v>38</v>
      </c>
      <c r="F57" s="35">
        <v>44</v>
      </c>
      <c r="G57" s="36">
        <v>40</v>
      </c>
      <c r="H57" s="36">
        <v>45</v>
      </c>
      <c r="I57" s="36">
        <v>24</v>
      </c>
      <c r="J57" s="36">
        <v>29</v>
      </c>
      <c r="K57" s="36">
        <v>38</v>
      </c>
      <c r="L57" s="36">
        <v>42</v>
      </c>
      <c r="M57" s="36">
        <v>15</v>
      </c>
      <c r="N57" s="36">
        <v>20</v>
      </c>
      <c r="O57" s="36">
        <v>33</v>
      </c>
      <c r="P57" s="36">
        <v>39</v>
      </c>
      <c r="Q57" s="36">
        <v>14</v>
      </c>
      <c r="R57" s="36">
        <v>18</v>
      </c>
      <c r="S57" s="36">
        <v>17</v>
      </c>
      <c r="T57" s="36">
        <v>20</v>
      </c>
      <c r="U57" s="36">
        <v>7</v>
      </c>
      <c r="V57" s="36">
        <v>9</v>
      </c>
      <c r="W57" s="35">
        <v>6</v>
      </c>
      <c r="X57" s="36">
        <v>8</v>
      </c>
      <c r="Y57" s="36">
        <v>3</v>
      </c>
      <c r="Z57" s="36">
        <v>4</v>
      </c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</row>
    <row r="58" s="3" customFormat="1" customHeight="1" spans="1:16346">
      <c r="A58" s="32">
        <v>56</v>
      </c>
      <c r="B58" s="33">
        <v>105396</v>
      </c>
      <c r="C58" s="34" t="s">
        <v>283</v>
      </c>
      <c r="D58" s="33" t="s">
        <v>159</v>
      </c>
      <c r="E58" s="35">
        <v>59</v>
      </c>
      <c r="F58" s="35">
        <v>77</v>
      </c>
      <c r="G58" s="36">
        <v>55</v>
      </c>
      <c r="H58" s="36">
        <v>62</v>
      </c>
      <c r="I58" s="36">
        <v>44</v>
      </c>
      <c r="J58" s="36">
        <v>48</v>
      </c>
      <c r="K58" s="36">
        <v>48</v>
      </c>
      <c r="L58" s="36">
        <v>53</v>
      </c>
      <c r="M58" s="36">
        <v>8</v>
      </c>
      <c r="N58" s="36">
        <v>10</v>
      </c>
      <c r="O58" s="36">
        <v>33</v>
      </c>
      <c r="P58" s="36">
        <v>39</v>
      </c>
      <c r="Q58" s="36">
        <v>12</v>
      </c>
      <c r="R58" s="36">
        <v>16</v>
      </c>
      <c r="S58" s="36">
        <v>16</v>
      </c>
      <c r="T58" s="36">
        <v>19</v>
      </c>
      <c r="U58" s="36">
        <v>5</v>
      </c>
      <c r="V58" s="36">
        <v>6</v>
      </c>
      <c r="W58" s="35">
        <v>6</v>
      </c>
      <c r="X58" s="36">
        <v>8</v>
      </c>
      <c r="Y58" s="36">
        <v>3</v>
      </c>
      <c r="Z58" s="36">
        <v>4</v>
      </c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</row>
    <row r="59" s="3" customFormat="1" customHeight="1" spans="1:16346">
      <c r="A59" s="32">
        <v>57</v>
      </c>
      <c r="B59" s="33">
        <v>104430</v>
      </c>
      <c r="C59" s="34" t="s">
        <v>284</v>
      </c>
      <c r="D59" s="33" t="s">
        <v>159</v>
      </c>
      <c r="E59" s="35">
        <v>28</v>
      </c>
      <c r="F59" s="35">
        <v>32</v>
      </c>
      <c r="G59" s="36">
        <v>39</v>
      </c>
      <c r="H59" s="36">
        <v>44</v>
      </c>
      <c r="I59" s="36">
        <v>16</v>
      </c>
      <c r="J59" s="36">
        <v>19</v>
      </c>
      <c r="K59" s="36">
        <v>49</v>
      </c>
      <c r="L59" s="36">
        <v>54</v>
      </c>
      <c r="M59" s="36">
        <v>9</v>
      </c>
      <c r="N59" s="36">
        <v>12</v>
      </c>
      <c r="O59" s="36">
        <v>39</v>
      </c>
      <c r="P59" s="36">
        <v>44</v>
      </c>
      <c r="Q59" s="36">
        <v>11</v>
      </c>
      <c r="R59" s="36">
        <v>14</v>
      </c>
      <c r="S59" s="36">
        <v>16</v>
      </c>
      <c r="T59" s="36">
        <v>19</v>
      </c>
      <c r="U59" s="36">
        <v>5</v>
      </c>
      <c r="V59" s="36">
        <v>6</v>
      </c>
      <c r="W59" s="35">
        <v>6</v>
      </c>
      <c r="X59" s="36">
        <v>8</v>
      </c>
      <c r="Y59" s="36">
        <v>3</v>
      </c>
      <c r="Z59" s="36">
        <v>4</v>
      </c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</row>
    <row r="60" s="3" customFormat="1" customHeight="1" spans="1:16346">
      <c r="A60" s="32">
        <v>58</v>
      </c>
      <c r="B60" s="33">
        <v>753</v>
      </c>
      <c r="C60" s="34" t="s">
        <v>285</v>
      </c>
      <c r="D60" s="33" t="s">
        <v>159</v>
      </c>
      <c r="E60" s="35">
        <v>28</v>
      </c>
      <c r="F60" s="35">
        <v>32</v>
      </c>
      <c r="G60" s="36">
        <v>31</v>
      </c>
      <c r="H60" s="36">
        <v>35</v>
      </c>
      <c r="I60" s="36">
        <v>16</v>
      </c>
      <c r="J60" s="36">
        <v>19</v>
      </c>
      <c r="K60" s="36">
        <v>31</v>
      </c>
      <c r="L60" s="36">
        <v>34</v>
      </c>
      <c r="M60" s="36">
        <v>8</v>
      </c>
      <c r="N60" s="36">
        <v>10</v>
      </c>
      <c r="O60" s="36">
        <v>45</v>
      </c>
      <c r="P60" s="36">
        <v>52</v>
      </c>
      <c r="Q60" s="36">
        <v>11</v>
      </c>
      <c r="R60" s="36">
        <v>14</v>
      </c>
      <c r="S60" s="36">
        <v>16</v>
      </c>
      <c r="T60" s="36">
        <v>19</v>
      </c>
      <c r="U60" s="36">
        <v>5</v>
      </c>
      <c r="V60" s="36">
        <v>6</v>
      </c>
      <c r="W60" s="35">
        <v>6</v>
      </c>
      <c r="X60" s="36">
        <v>8</v>
      </c>
      <c r="Y60" s="36">
        <v>3</v>
      </c>
      <c r="Z60" s="36">
        <v>4</v>
      </c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</row>
    <row r="61" s="3" customFormat="1" customHeight="1" spans="1:16346">
      <c r="A61" s="32">
        <v>59</v>
      </c>
      <c r="B61" s="33">
        <v>113008</v>
      </c>
      <c r="C61" s="34" t="s">
        <v>286</v>
      </c>
      <c r="D61" s="33" t="s">
        <v>159</v>
      </c>
      <c r="E61" s="35">
        <v>28</v>
      </c>
      <c r="F61" s="35">
        <v>32</v>
      </c>
      <c r="G61" s="36">
        <v>31</v>
      </c>
      <c r="H61" s="36">
        <v>35</v>
      </c>
      <c r="I61" s="36">
        <v>16</v>
      </c>
      <c r="J61" s="36">
        <v>19</v>
      </c>
      <c r="K61" s="36">
        <v>31</v>
      </c>
      <c r="L61" s="36">
        <v>34</v>
      </c>
      <c r="M61" s="36">
        <v>8</v>
      </c>
      <c r="N61" s="36">
        <v>10</v>
      </c>
      <c r="O61" s="36">
        <v>33</v>
      </c>
      <c r="P61" s="36">
        <v>39</v>
      </c>
      <c r="Q61" s="36">
        <v>11</v>
      </c>
      <c r="R61" s="36">
        <v>14</v>
      </c>
      <c r="S61" s="36">
        <v>8</v>
      </c>
      <c r="T61" s="36">
        <v>10</v>
      </c>
      <c r="U61" s="36">
        <v>5</v>
      </c>
      <c r="V61" s="36">
        <v>6</v>
      </c>
      <c r="W61" s="35">
        <v>6</v>
      </c>
      <c r="X61" s="36">
        <v>8</v>
      </c>
      <c r="Y61" s="36">
        <v>3</v>
      </c>
      <c r="Z61" s="36">
        <v>4</v>
      </c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</row>
    <row r="62" s="3" customFormat="1" customHeight="1" spans="1:16346">
      <c r="A62" s="32">
        <v>60</v>
      </c>
      <c r="B62" s="33">
        <v>545</v>
      </c>
      <c r="C62" s="34" t="s">
        <v>287</v>
      </c>
      <c r="D62" s="33" t="s">
        <v>159</v>
      </c>
      <c r="E62" s="35">
        <v>28</v>
      </c>
      <c r="F62" s="35">
        <v>32</v>
      </c>
      <c r="G62" s="36">
        <v>31</v>
      </c>
      <c r="H62" s="36">
        <v>35</v>
      </c>
      <c r="I62" s="36">
        <v>16</v>
      </c>
      <c r="J62" s="36">
        <v>19</v>
      </c>
      <c r="K62" s="36">
        <v>31</v>
      </c>
      <c r="L62" s="36">
        <v>34</v>
      </c>
      <c r="M62" s="36">
        <v>8</v>
      </c>
      <c r="N62" s="36">
        <v>10</v>
      </c>
      <c r="O62" s="36">
        <v>33</v>
      </c>
      <c r="P62" s="36">
        <v>39</v>
      </c>
      <c r="Q62" s="36">
        <v>11</v>
      </c>
      <c r="R62" s="36">
        <v>14</v>
      </c>
      <c r="S62" s="36">
        <v>16</v>
      </c>
      <c r="T62" s="36">
        <v>19</v>
      </c>
      <c r="U62" s="36">
        <v>5</v>
      </c>
      <c r="V62" s="36">
        <v>6</v>
      </c>
      <c r="W62" s="35">
        <v>6</v>
      </c>
      <c r="X62" s="36">
        <v>8</v>
      </c>
      <c r="Y62" s="36">
        <v>3</v>
      </c>
      <c r="Z62" s="36">
        <v>4</v>
      </c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</row>
    <row r="63" s="3" customFormat="1" customHeight="1" spans="1:16346">
      <c r="A63" s="32">
        <v>61</v>
      </c>
      <c r="B63" s="37">
        <v>114069</v>
      </c>
      <c r="C63" s="37" t="s">
        <v>288</v>
      </c>
      <c r="D63" s="37" t="s">
        <v>159</v>
      </c>
      <c r="E63" s="35">
        <v>45</v>
      </c>
      <c r="F63" s="35">
        <v>52</v>
      </c>
      <c r="G63" s="36">
        <v>35</v>
      </c>
      <c r="H63" s="36">
        <v>40</v>
      </c>
      <c r="I63" s="36">
        <v>25</v>
      </c>
      <c r="J63" s="36">
        <v>28</v>
      </c>
      <c r="K63" s="36">
        <v>31</v>
      </c>
      <c r="L63" s="36">
        <v>34</v>
      </c>
      <c r="M63" s="36">
        <v>15</v>
      </c>
      <c r="N63" s="36">
        <v>20</v>
      </c>
      <c r="O63" s="36">
        <v>47</v>
      </c>
      <c r="P63" s="36">
        <v>54</v>
      </c>
      <c r="Q63" s="36">
        <v>8</v>
      </c>
      <c r="R63" s="36">
        <v>11</v>
      </c>
      <c r="S63" s="36">
        <v>8</v>
      </c>
      <c r="T63" s="36">
        <v>10</v>
      </c>
      <c r="U63" s="36">
        <v>3</v>
      </c>
      <c r="V63" s="36">
        <v>4</v>
      </c>
      <c r="W63" s="35">
        <v>6</v>
      </c>
      <c r="X63" s="36">
        <v>8</v>
      </c>
      <c r="Y63" s="36">
        <v>3</v>
      </c>
      <c r="Z63" s="36">
        <v>4</v>
      </c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</row>
    <row r="64" s="3" customFormat="1" customHeight="1" spans="1:16346">
      <c r="A64" s="32">
        <v>62</v>
      </c>
      <c r="B64" s="33">
        <v>517</v>
      </c>
      <c r="C64" s="34" t="s">
        <v>160</v>
      </c>
      <c r="D64" s="33" t="s">
        <v>161</v>
      </c>
      <c r="E64" s="35">
        <v>122</v>
      </c>
      <c r="F64" s="35">
        <v>140</v>
      </c>
      <c r="G64" s="36">
        <v>95</v>
      </c>
      <c r="H64" s="36">
        <v>106</v>
      </c>
      <c r="I64" s="36">
        <v>61</v>
      </c>
      <c r="J64" s="36">
        <v>67</v>
      </c>
      <c r="K64" s="36">
        <v>147</v>
      </c>
      <c r="L64" s="36">
        <v>162</v>
      </c>
      <c r="M64" s="36">
        <v>40</v>
      </c>
      <c r="N64" s="36">
        <v>52</v>
      </c>
      <c r="O64" s="36">
        <v>195</v>
      </c>
      <c r="P64" s="36">
        <v>224</v>
      </c>
      <c r="Q64" s="36">
        <v>43</v>
      </c>
      <c r="R64" s="36">
        <v>56</v>
      </c>
      <c r="S64" s="36">
        <v>32</v>
      </c>
      <c r="T64" s="36">
        <v>38</v>
      </c>
      <c r="U64" s="36">
        <v>18</v>
      </c>
      <c r="V64" s="36">
        <v>22</v>
      </c>
      <c r="W64" s="35">
        <v>10</v>
      </c>
      <c r="X64" s="36">
        <v>13</v>
      </c>
      <c r="Y64" s="36">
        <v>7</v>
      </c>
      <c r="Z64" s="36">
        <v>9</v>
      </c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</row>
    <row r="65" s="3" customFormat="1" customHeight="1" spans="1:16346">
      <c r="A65" s="32">
        <v>63</v>
      </c>
      <c r="B65" s="33">
        <v>337</v>
      </c>
      <c r="C65" s="34" t="s">
        <v>162</v>
      </c>
      <c r="D65" s="33" t="s">
        <v>161</v>
      </c>
      <c r="E65" s="35">
        <v>97</v>
      </c>
      <c r="F65" s="35">
        <v>112</v>
      </c>
      <c r="G65" s="36">
        <v>187</v>
      </c>
      <c r="H65" s="36">
        <v>207</v>
      </c>
      <c r="I65" s="36">
        <v>80</v>
      </c>
      <c r="J65" s="36">
        <v>88</v>
      </c>
      <c r="K65" s="36">
        <v>146</v>
      </c>
      <c r="L65" s="36">
        <v>161</v>
      </c>
      <c r="M65" s="36">
        <v>40</v>
      </c>
      <c r="N65" s="36">
        <v>52</v>
      </c>
      <c r="O65" s="36">
        <v>184</v>
      </c>
      <c r="P65" s="36">
        <v>211</v>
      </c>
      <c r="Q65" s="36">
        <v>53</v>
      </c>
      <c r="R65" s="36">
        <v>69</v>
      </c>
      <c r="S65" s="36">
        <v>32</v>
      </c>
      <c r="T65" s="36">
        <v>38</v>
      </c>
      <c r="U65" s="36">
        <v>18</v>
      </c>
      <c r="V65" s="36">
        <v>22</v>
      </c>
      <c r="W65" s="35">
        <v>10</v>
      </c>
      <c r="X65" s="36">
        <v>13</v>
      </c>
      <c r="Y65" s="36">
        <v>7</v>
      </c>
      <c r="Z65" s="36">
        <v>9</v>
      </c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</row>
    <row r="66" s="3" customFormat="1" customHeight="1" spans="1:16346">
      <c r="A66" s="32">
        <v>64</v>
      </c>
      <c r="B66" s="33">
        <v>742</v>
      </c>
      <c r="C66" s="34" t="s">
        <v>168</v>
      </c>
      <c r="D66" s="33" t="s">
        <v>161</v>
      </c>
      <c r="E66" s="35">
        <v>79</v>
      </c>
      <c r="F66" s="35">
        <v>91</v>
      </c>
      <c r="G66" s="36">
        <v>93</v>
      </c>
      <c r="H66" s="36">
        <v>103</v>
      </c>
      <c r="I66" s="36">
        <v>51</v>
      </c>
      <c r="J66" s="36">
        <v>56</v>
      </c>
      <c r="K66" s="36">
        <v>101</v>
      </c>
      <c r="L66" s="36">
        <v>111</v>
      </c>
      <c r="M66" s="36">
        <v>26</v>
      </c>
      <c r="N66" s="36">
        <v>34</v>
      </c>
      <c r="O66" s="36">
        <v>145</v>
      </c>
      <c r="P66" s="36">
        <v>167</v>
      </c>
      <c r="Q66" s="36">
        <v>32</v>
      </c>
      <c r="R66" s="36">
        <v>42</v>
      </c>
      <c r="S66" s="36">
        <v>24</v>
      </c>
      <c r="T66" s="36">
        <v>29</v>
      </c>
      <c r="U66" s="36">
        <v>13</v>
      </c>
      <c r="V66" s="36">
        <v>16</v>
      </c>
      <c r="W66" s="35">
        <v>9</v>
      </c>
      <c r="X66" s="36">
        <v>12</v>
      </c>
      <c r="Y66" s="36">
        <v>6</v>
      </c>
      <c r="Z66" s="36">
        <v>8</v>
      </c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</row>
    <row r="67" s="3" customFormat="1" customHeight="1" spans="1:16346">
      <c r="A67" s="32">
        <v>65</v>
      </c>
      <c r="B67" s="33">
        <v>373</v>
      </c>
      <c r="C67" s="34" t="s">
        <v>181</v>
      </c>
      <c r="D67" s="33" t="s">
        <v>161</v>
      </c>
      <c r="E67" s="35">
        <v>80</v>
      </c>
      <c r="F67" s="35">
        <v>92</v>
      </c>
      <c r="G67" s="36">
        <v>78</v>
      </c>
      <c r="H67" s="36">
        <v>87</v>
      </c>
      <c r="I67" s="36">
        <v>61</v>
      </c>
      <c r="J67" s="36">
        <v>67</v>
      </c>
      <c r="K67" s="36">
        <v>138</v>
      </c>
      <c r="L67" s="36">
        <v>152</v>
      </c>
      <c r="M67" s="36">
        <v>26</v>
      </c>
      <c r="N67" s="36">
        <v>34</v>
      </c>
      <c r="O67" s="36">
        <v>145</v>
      </c>
      <c r="P67" s="36">
        <v>167</v>
      </c>
      <c r="Q67" s="36">
        <v>34</v>
      </c>
      <c r="R67" s="36">
        <v>44</v>
      </c>
      <c r="S67" s="36">
        <v>26</v>
      </c>
      <c r="T67" s="36">
        <v>31</v>
      </c>
      <c r="U67" s="36">
        <v>15</v>
      </c>
      <c r="V67" s="36">
        <v>19</v>
      </c>
      <c r="W67" s="35">
        <v>8</v>
      </c>
      <c r="X67" s="36">
        <v>10</v>
      </c>
      <c r="Y67" s="36">
        <v>5</v>
      </c>
      <c r="Z67" s="36">
        <v>7</v>
      </c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</row>
    <row r="68" s="3" customFormat="1" customHeight="1" spans="1:16346">
      <c r="A68" s="32">
        <v>66</v>
      </c>
      <c r="B68" s="33">
        <v>581</v>
      </c>
      <c r="C68" s="34" t="s">
        <v>182</v>
      </c>
      <c r="D68" s="33" t="s">
        <v>161</v>
      </c>
      <c r="E68" s="35">
        <v>109</v>
      </c>
      <c r="F68" s="35">
        <v>125</v>
      </c>
      <c r="G68" s="36">
        <v>108</v>
      </c>
      <c r="H68" s="36">
        <v>120</v>
      </c>
      <c r="I68" s="36">
        <v>65</v>
      </c>
      <c r="J68" s="36">
        <v>72</v>
      </c>
      <c r="K68" s="36">
        <v>118</v>
      </c>
      <c r="L68" s="36">
        <v>130</v>
      </c>
      <c r="M68" s="36">
        <v>41</v>
      </c>
      <c r="N68" s="36">
        <v>53</v>
      </c>
      <c r="O68" s="36">
        <v>144</v>
      </c>
      <c r="P68" s="36">
        <v>166</v>
      </c>
      <c r="Q68" s="36">
        <v>32</v>
      </c>
      <c r="R68" s="36">
        <v>42</v>
      </c>
      <c r="S68" s="36">
        <v>26</v>
      </c>
      <c r="T68" s="36">
        <v>31</v>
      </c>
      <c r="U68" s="36">
        <v>15</v>
      </c>
      <c r="V68" s="36">
        <v>19</v>
      </c>
      <c r="W68" s="35">
        <v>8</v>
      </c>
      <c r="X68" s="36">
        <v>10</v>
      </c>
      <c r="Y68" s="36">
        <v>5</v>
      </c>
      <c r="Z68" s="36">
        <v>7</v>
      </c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</row>
    <row r="69" s="3" customFormat="1" customHeight="1" spans="1:16346">
      <c r="A69" s="32">
        <v>67</v>
      </c>
      <c r="B69" s="33">
        <v>585</v>
      </c>
      <c r="C69" s="34" t="s">
        <v>183</v>
      </c>
      <c r="D69" s="33" t="s">
        <v>161</v>
      </c>
      <c r="E69" s="35">
        <v>96</v>
      </c>
      <c r="F69" s="35">
        <v>110</v>
      </c>
      <c r="G69" s="36">
        <v>78</v>
      </c>
      <c r="H69" s="36">
        <v>87</v>
      </c>
      <c r="I69" s="36">
        <v>55</v>
      </c>
      <c r="J69" s="36">
        <v>61</v>
      </c>
      <c r="K69" s="36">
        <v>165</v>
      </c>
      <c r="L69" s="36">
        <v>182</v>
      </c>
      <c r="M69" s="36">
        <v>41</v>
      </c>
      <c r="N69" s="36">
        <v>53</v>
      </c>
      <c r="O69" s="36">
        <v>151</v>
      </c>
      <c r="P69" s="36">
        <v>174</v>
      </c>
      <c r="Q69" s="36">
        <v>32</v>
      </c>
      <c r="R69" s="36">
        <v>42</v>
      </c>
      <c r="S69" s="36">
        <v>24</v>
      </c>
      <c r="T69" s="36">
        <v>29</v>
      </c>
      <c r="U69" s="36">
        <v>13</v>
      </c>
      <c r="V69" s="36">
        <v>16</v>
      </c>
      <c r="W69" s="35">
        <v>8</v>
      </c>
      <c r="X69" s="36">
        <v>10</v>
      </c>
      <c r="Y69" s="36">
        <v>5</v>
      </c>
      <c r="Z69" s="36">
        <v>7</v>
      </c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</row>
    <row r="70" s="3" customFormat="1" customHeight="1" spans="1:16346">
      <c r="A70" s="32">
        <v>68</v>
      </c>
      <c r="B70" s="33">
        <v>578</v>
      </c>
      <c r="C70" s="34" t="s">
        <v>184</v>
      </c>
      <c r="D70" s="33" t="s">
        <v>161</v>
      </c>
      <c r="E70" s="35">
        <v>86</v>
      </c>
      <c r="F70" s="35">
        <v>99</v>
      </c>
      <c r="G70" s="36">
        <v>115</v>
      </c>
      <c r="H70" s="36">
        <v>128</v>
      </c>
      <c r="I70" s="36">
        <v>78</v>
      </c>
      <c r="J70" s="36">
        <v>86</v>
      </c>
      <c r="K70" s="36">
        <v>153</v>
      </c>
      <c r="L70" s="36">
        <v>168</v>
      </c>
      <c r="M70" s="36">
        <v>39</v>
      </c>
      <c r="N70" s="36">
        <v>51</v>
      </c>
      <c r="O70" s="36">
        <v>129</v>
      </c>
      <c r="P70" s="36">
        <v>149</v>
      </c>
      <c r="Q70" s="36">
        <v>33</v>
      </c>
      <c r="R70" s="36">
        <v>43</v>
      </c>
      <c r="S70" s="36">
        <v>24</v>
      </c>
      <c r="T70" s="36">
        <v>29</v>
      </c>
      <c r="U70" s="36">
        <v>13</v>
      </c>
      <c r="V70" s="36">
        <v>16</v>
      </c>
      <c r="W70" s="35">
        <v>8</v>
      </c>
      <c r="X70" s="36">
        <v>10</v>
      </c>
      <c r="Y70" s="36">
        <v>5</v>
      </c>
      <c r="Z70" s="36">
        <v>7</v>
      </c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</row>
    <row r="71" s="3" customFormat="1" customHeight="1" spans="1:16346">
      <c r="A71" s="32">
        <v>69</v>
      </c>
      <c r="B71" s="33">
        <v>744</v>
      </c>
      <c r="C71" s="34" t="s">
        <v>185</v>
      </c>
      <c r="D71" s="33" t="s">
        <v>161</v>
      </c>
      <c r="E71" s="35">
        <v>80</v>
      </c>
      <c r="F71" s="35">
        <v>92</v>
      </c>
      <c r="G71" s="36">
        <v>78</v>
      </c>
      <c r="H71" s="36">
        <v>87</v>
      </c>
      <c r="I71" s="36">
        <v>51</v>
      </c>
      <c r="J71" s="36">
        <v>56</v>
      </c>
      <c r="K71" s="36">
        <v>95</v>
      </c>
      <c r="L71" s="36">
        <v>105</v>
      </c>
      <c r="M71" s="36">
        <v>26</v>
      </c>
      <c r="N71" s="36">
        <v>34</v>
      </c>
      <c r="O71" s="36">
        <v>119</v>
      </c>
      <c r="P71" s="36">
        <v>136</v>
      </c>
      <c r="Q71" s="36">
        <v>25</v>
      </c>
      <c r="R71" s="36">
        <v>33</v>
      </c>
      <c r="S71" s="36">
        <v>20</v>
      </c>
      <c r="T71" s="36">
        <v>24</v>
      </c>
      <c r="U71" s="36">
        <v>11</v>
      </c>
      <c r="V71" s="36">
        <v>13</v>
      </c>
      <c r="W71" s="35">
        <v>8</v>
      </c>
      <c r="X71" s="36">
        <v>10</v>
      </c>
      <c r="Y71" s="36">
        <v>5</v>
      </c>
      <c r="Z71" s="36">
        <v>7</v>
      </c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</row>
    <row r="72" s="3" customFormat="1" customHeight="1" spans="1:16346">
      <c r="A72" s="32">
        <v>70</v>
      </c>
      <c r="B72" s="37">
        <v>114622</v>
      </c>
      <c r="C72" s="37" t="s">
        <v>187</v>
      </c>
      <c r="D72" s="37" t="s">
        <v>161</v>
      </c>
      <c r="E72" s="35">
        <v>59</v>
      </c>
      <c r="F72" s="35">
        <v>68</v>
      </c>
      <c r="G72" s="36">
        <v>96</v>
      </c>
      <c r="H72" s="36">
        <v>107</v>
      </c>
      <c r="I72" s="36">
        <v>34</v>
      </c>
      <c r="J72" s="36">
        <v>37</v>
      </c>
      <c r="K72" s="36">
        <v>86</v>
      </c>
      <c r="L72" s="36">
        <v>95</v>
      </c>
      <c r="M72" s="36">
        <v>29</v>
      </c>
      <c r="N72" s="36">
        <v>38</v>
      </c>
      <c r="O72" s="36">
        <v>174</v>
      </c>
      <c r="P72" s="36">
        <v>200</v>
      </c>
      <c r="Q72" s="36">
        <v>32</v>
      </c>
      <c r="R72" s="36">
        <v>42</v>
      </c>
      <c r="S72" s="36">
        <v>24</v>
      </c>
      <c r="T72" s="36">
        <v>29</v>
      </c>
      <c r="U72" s="36">
        <v>3</v>
      </c>
      <c r="V72" s="36">
        <v>4</v>
      </c>
      <c r="W72" s="35">
        <v>7</v>
      </c>
      <c r="X72" s="36">
        <v>9</v>
      </c>
      <c r="Y72" s="36">
        <v>4</v>
      </c>
      <c r="Z72" s="36">
        <v>6</v>
      </c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</row>
    <row r="73" s="3" customFormat="1" customHeight="1" spans="1:16346">
      <c r="A73" s="32">
        <v>71</v>
      </c>
      <c r="B73" s="33">
        <v>747</v>
      </c>
      <c r="C73" s="34" t="s">
        <v>206</v>
      </c>
      <c r="D73" s="33" t="s">
        <v>161</v>
      </c>
      <c r="E73" s="35">
        <v>59</v>
      </c>
      <c r="F73" s="35">
        <v>68</v>
      </c>
      <c r="G73" s="36">
        <v>61</v>
      </c>
      <c r="H73" s="36">
        <v>68</v>
      </c>
      <c r="I73" s="36">
        <v>34</v>
      </c>
      <c r="J73" s="36">
        <v>37</v>
      </c>
      <c r="K73" s="36">
        <v>72</v>
      </c>
      <c r="L73" s="36">
        <v>79</v>
      </c>
      <c r="M73" s="36">
        <v>22</v>
      </c>
      <c r="N73" s="36">
        <v>29</v>
      </c>
      <c r="O73" s="36">
        <v>102</v>
      </c>
      <c r="P73" s="36">
        <v>118</v>
      </c>
      <c r="Q73" s="36">
        <v>32</v>
      </c>
      <c r="R73" s="36">
        <v>42</v>
      </c>
      <c r="S73" s="36">
        <v>24</v>
      </c>
      <c r="T73" s="36">
        <v>29</v>
      </c>
      <c r="U73" s="36">
        <v>13</v>
      </c>
      <c r="V73" s="36">
        <v>16</v>
      </c>
      <c r="W73" s="35">
        <v>7</v>
      </c>
      <c r="X73" s="36">
        <v>9</v>
      </c>
      <c r="Y73" s="36">
        <v>4</v>
      </c>
      <c r="Z73" s="36">
        <v>6</v>
      </c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</row>
    <row r="74" s="3" customFormat="1" customHeight="1" spans="1:16346">
      <c r="A74" s="32">
        <v>72</v>
      </c>
      <c r="B74" s="33">
        <v>511</v>
      </c>
      <c r="C74" s="34" t="s">
        <v>207</v>
      </c>
      <c r="D74" s="33" t="s">
        <v>161</v>
      </c>
      <c r="E74" s="35">
        <v>71</v>
      </c>
      <c r="F74" s="35">
        <v>82</v>
      </c>
      <c r="G74" s="36">
        <v>80</v>
      </c>
      <c r="H74" s="36">
        <v>89</v>
      </c>
      <c r="I74" s="36">
        <v>36</v>
      </c>
      <c r="J74" s="36">
        <v>40</v>
      </c>
      <c r="K74" s="36">
        <v>81</v>
      </c>
      <c r="L74" s="36">
        <v>89</v>
      </c>
      <c r="M74" s="36">
        <v>40</v>
      </c>
      <c r="N74" s="36">
        <v>52</v>
      </c>
      <c r="O74" s="36">
        <v>102</v>
      </c>
      <c r="P74" s="36">
        <v>118</v>
      </c>
      <c r="Q74" s="36">
        <v>25</v>
      </c>
      <c r="R74" s="36">
        <v>33</v>
      </c>
      <c r="S74" s="36">
        <v>20</v>
      </c>
      <c r="T74" s="36">
        <v>24</v>
      </c>
      <c r="U74" s="36">
        <v>11</v>
      </c>
      <c r="V74" s="36">
        <v>13</v>
      </c>
      <c r="W74" s="35">
        <v>7</v>
      </c>
      <c r="X74" s="36">
        <v>9</v>
      </c>
      <c r="Y74" s="36">
        <v>4</v>
      </c>
      <c r="Z74" s="36">
        <v>6</v>
      </c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</row>
    <row r="75" s="3" customFormat="1" customHeight="1" spans="1:16346">
      <c r="A75" s="32">
        <v>73</v>
      </c>
      <c r="B75" s="33">
        <v>515</v>
      </c>
      <c r="C75" s="34" t="s">
        <v>208</v>
      </c>
      <c r="D75" s="33" t="s">
        <v>161</v>
      </c>
      <c r="E75" s="35">
        <v>59</v>
      </c>
      <c r="F75" s="35">
        <v>68</v>
      </c>
      <c r="G75" s="36">
        <v>61</v>
      </c>
      <c r="H75" s="36">
        <v>68</v>
      </c>
      <c r="I75" s="36">
        <v>34</v>
      </c>
      <c r="J75" s="36">
        <v>37</v>
      </c>
      <c r="K75" s="36">
        <v>72</v>
      </c>
      <c r="L75" s="36">
        <v>79</v>
      </c>
      <c r="M75" s="36">
        <v>22</v>
      </c>
      <c r="N75" s="36">
        <v>29</v>
      </c>
      <c r="O75" s="36">
        <v>102</v>
      </c>
      <c r="P75" s="36">
        <v>118</v>
      </c>
      <c r="Q75" s="36">
        <v>21</v>
      </c>
      <c r="R75" s="36">
        <v>27</v>
      </c>
      <c r="S75" s="36">
        <v>20</v>
      </c>
      <c r="T75" s="36">
        <v>24</v>
      </c>
      <c r="U75" s="36">
        <v>11</v>
      </c>
      <c r="V75" s="36">
        <v>13</v>
      </c>
      <c r="W75" s="35">
        <v>7</v>
      </c>
      <c r="X75" s="36">
        <v>9</v>
      </c>
      <c r="Y75" s="36">
        <v>4</v>
      </c>
      <c r="Z75" s="36">
        <v>6</v>
      </c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</row>
    <row r="76" s="3" customFormat="1" customHeight="1" spans="1:16346">
      <c r="A76" s="32">
        <v>74</v>
      </c>
      <c r="B76" s="33">
        <v>391</v>
      </c>
      <c r="C76" s="34" t="s">
        <v>209</v>
      </c>
      <c r="D76" s="33" t="s">
        <v>161</v>
      </c>
      <c r="E76" s="35">
        <v>81</v>
      </c>
      <c r="F76" s="35">
        <v>93</v>
      </c>
      <c r="G76" s="36">
        <v>84</v>
      </c>
      <c r="H76" s="36">
        <v>94</v>
      </c>
      <c r="I76" s="36">
        <v>56</v>
      </c>
      <c r="J76" s="36">
        <v>62</v>
      </c>
      <c r="K76" s="36">
        <v>72</v>
      </c>
      <c r="L76" s="36">
        <v>79</v>
      </c>
      <c r="M76" s="36">
        <v>22</v>
      </c>
      <c r="N76" s="36">
        <v>29</v>
      </c>
      <c r="O76" s="36">
        <v>102</v>
      </c>
      <c r="P76" s="36">
        <v>118</v>
      </c>
      <c r="Q76" s="36">
        <v>35</v>
      </c>
      <c r="R76" s="36">
        <v>46</v>
      </c>
      <c r="S76" s="36">
        <v>20</v>
      </c>
      <c r="T76" s="36">
        <v>24</v>
      </c>
      <c r="U76" s="36">
        <v>11</v>
      </c>
      <c r="V76" s="36">
        <v>13</v>
      </c>
      <c r="W76" s="35">
        <v>7</v>
      </c>
      <c r="X76" s="36">
        <v>9</v>
      </c>
      <c r="Y76" s="36">
        <v>4</v>
      </c>
      <c r="Z76" s="36">
        <v>6</v>
      </c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</row>
    <row r="77" s="3" customFormat="1" customHeight="1" spans="1:16346">
      <c r="A77" s="32">
        <v>75</v>
      </c>
      <c r="B77" s="33">
        <v>103199</v>
      </c>
      <c r="C77" s="34" t="s">
        <v>210</v>
      </c>
      <c r="D77" s="33" t="s">
        <v>161</v>
      </c>
      <c r="E77" s="35">
        <v>67</v>
      </c>
      <c r="F77" s="35">
        <v>77</v>
      </c>
      <c r="G77" s="36">
        <v>96</v>
      </c>
      <c r="H77" s="36">
        <v>107</v>
      </c>
      <c r="I77" s="36">
        <v>58</v>
      </c>
      <c r="J77" s="36">
        <v>64</v>
      </c>
      <c r="K77" s="36">
        <v>77</v>
      </c>
      <c r="L77" s="36">
        <v>85</v>
      </c>
      <c r="M77" s="36">
        <v>26</v>
      </c>
      <c r="N77" s="36">
        <v>34</v>
      </c>
      <c r="O77" s="36">
        <v>102</v>
      </c>
      <c r="P77" s="36">
        <v>118</v>
      </c>
      <c r="Q77" s="36">
        <v>17</v>
      </c>
      <c r="R77" s="36">
        <v>22</v>
      </c>
      <c r="S77" s="36">
        <v>18</v>
      </c>
      <c r="T77" s="36">
        <v>22</v>
      </c>
      <c r="U77" s="36">
        <v>9</v>
      </c>
      <c r="V77" s="36">
        <v>11</v>
      </c>
      <c r="W77" s="35">
        <v>7</v>
      </c>
      <c r="X77" s="36">
        <v>9</v>
      </c>
      <c r="Y77" s="36">
        <v>4</v>
      </c>
      <c r="Z77" s="36">
        <v>6</v>
      </c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</row>
    <row r="78" s="3" customFormat="1" customHeight="1" spans="1:16346">
      <c r="A78" s="32">
        <v>76</v>
      </c>
      <c r="B78" s="44">
        <v>114685</v>
      </c>
      <c r="C78" s="37" t="s">
        <v>219</v>
      </c>
      <c r="D78" s="37" t="s">
        <v>161</v>
      </c>
      <c r="E78" s="35">
        <v>41</v>
      </c>
      <c r="F78" s="35">
        <v>47</v>
      </c>
      <c r="G78" s="36">
        <v>56</v>
      </c>
      <c r="H78" s="36">
        <v>63</v>
      </c>
      <c r="I78" s="36">
        <v>26</v>
      </c>
      <c r="J78" s="36">
        <v>29</v>
      </c>
      <c r="K78" s="36">
        <v>56</v>
      </c>
      <c r="L78" s="36">
        <v>62</v>
      </c>
      <c r="M78" s="36">
        <v>15</v>
      </c>
      <c r="N78" s="36">
        <v>20</v>
      </c>
      <c r="O78" s="36">
        <v>87</v>
      </c>
      <c r="P78" s="36">
        <v>100</v>
      </c>
      <c r="Q78" s="36">
        <v>8</v>
      </c>
      <c r="R78" s="36">
        <v>11</v>
      </c>
      <c r="S78" s="36">
        <v>18</v>
      </c>
      <c r="T78" s="36">
        <v>22</v>
      </c>
      <c r="U78" s="36">
        <v>11</v>
      </c>
      <c r="V78" s="36">
        <v>13</v>
      </c>
      <c r="W78" s="35">
        <v>7</v>
      </c>
      <c r="X78" s="36">
        <v>9</v>
      </c>
      <c r="Y78" s="36">
        <v>4</v>
      </c>
      <c r="Z78" s="36">
        <v>6</v>
      </c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</row>
    <row r="79" s="3" customFormat="1" customHeight="1" spans="1:16346">
      <c r="A79" s="32">
        <v>77</v>
      </c>
      <c r="B79" s="45">
        <v>114844</v>
      </c>
      <c r="C79" s="45" t="s">
        <v>221</v>
      </c>
      <c r="D79" s="45" t="s">
        <v>161</v>
      </c>
      <c r="E79" s="35">
        <v>40</v>
      </c>
      <c r="F79" s="35">
        <v>46</v>
      </c>
      <c r="G79" s="36">
        <v>56</v>
      </c>
      <c r="H79" s="36">
        <v>63</v>
      </c>
      <c r="I79" s="36">
        <v>26</v>
      </c>
      <c r="J79" s="36">
        <v>29</v>
      </c>
      <c r="K79" s="36">
        <v>56</v>
      </c>
      <c r="L79" s="36">
        <v>62</v>
      </c>
      <c r="M79" s="36">
        <v>15</v>
      </c>
      <c r="N79" s="36">
        <v>20</v>
      </c>
      <c r="O79" s="36">
        <v>87</v>
      </c>
      <c r="P79" s="36">
        <v>100</v>
      </c>
      <c r="Q79" s="36">
        <v>9</v>
      </c>
      <c r="R79" s="36">
        <v>12</v>
      </c>
      <c r="S79" s="36">
        <v>18</v>
      </c>
      <c r="T79" s="36">
        <v>22</v>
      </c>
      <c r="U79" s="36">
        <v>11</v>
      </c>
      <c r="V79" s="36">
        <v>13</v>
      </c>
      <c r="W79" s="35">
        <v>7</v>
      </c>
      <c r="X79" s="36">
        <v>9</v>
      </c>
      <c r="Y79" s="36">
        <v>4</v>
      </c>
      <c r="Z79" s="36">
        <v>6</v>
      </c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</row>
    <row r="80" s="3" customFormat="1" customHeight="1" spans="1:16346">
      <c r="A80" s="32">
        <v>78</v>
      </c>
      <c r="B80" s="33">
        <v>308</v>
      </c>
      <c r="C80" s="34" t="s">
        <v>228</v>
      </c>
      <c r="D80" s="33" t="s">
        <v>161</v>
      </c>
      <c r="E80" s="35">
        <v>43</v>
      </c>
      <c r="F80" s="35">
        <v>49</v>
      </c>
      <c r="G80" s="36">
        <v>56</v>
      </c>
      <c r="H80" s="36">
        <v>63</v>
      </c>
      <c r="I80" s="36">
        <v>26</v>
      </c>
      <c r="J80" s="36">
        <v>29</v>
      </c>
      <c r="K80" s="36">
        <v>56</v>
      </c>
      <c r="L80" s="36">
        <v>62</v>
      </c>
      <c r="M80" s="36">
        <v>15</v>
      </c>
      <c r="N80" s="36">
        <v>20</v>
      </c>
      <c r="O80" s="36">
        <v>110</v>
      </c>
      <c r="P80" s="36">
        <v>127</v>
      </c>
      <c r="Q80" s="36">
        <v>21</v>
      </c>
      <c r="R80" s="36">
        <v>27</v>
      </c>
      <c r="S80" s="36">
        <v>20</v>
      </c>
      <c r="T80" s="36">
        <v>24</v>
      </c>
      <c r="U80" s="36">
        <v>11</v>
      </c>
      <c r="V80" s="36">
        <v>13</v>
      </c>
      <c r="W80" s="35">
        <v>7</v>
      </c>
      <c r="X80" s="36">
        <v>9</v>
      </c>
      <c r="Y80" s="36">
        <v>4</v>
      </c>
      <c r="Z80" s="36">
        <v>6</v>
      </c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</row>
    <row r="81" s="3" customFormat="1" customHeight="1" spans="1:16346">
      <c r="A81" s="32">
        <v>79</v>
      </c>
      <c r="B81" s="33">
        <v>355</v>
      </c>
      <c r="C81" s="34" t="s">
        <v>229</v>
      </c>
      <c r="D81" s="33" t="s">
        <v>161</v>
      </c>
      <c r="E81" s="35">
        <v>69</v>
      </c>
      <c r="F81" s="35">
        <v>79</v>
      </c>
      <c r="G81" s="36">
        <v>87</v>
      </c>
      <c r="H81" s="36">
        <v>97</v>
      </c>
      <c r="I81" s="36">
        <v>39</v>
      </c>
      <c r="J81" s="36">
        <v>43</v>
      </c>
      <c r="K81" s="36">
        <v>75</v>
      </c>
      <c r="L81" s="36">
        <v>83</v>
      </c>
      <c r="M81" s="36">
        <v>25</v>
      </c>
      <c r="N81" s="36">
        <v>33</v>
      </c>
      <c r="O81" s="36">
        <v>87</v>
      </c>
      <c r="P81" s="36">
        <v>100</v>
      </c>
      <c r="Q81" s="36">
        <v>21</v>
      </c>
      <c r="R81" s="36">
        <v>27</v>
      </c>
      <c r="S81" s="36">
        <v>20</v>
      </c>
      <c r="T81" s="36">
        <v>24</v>
      </c>
      <c r="U81" s="36">
        <v>11</v>
      </c>
      <c r="V81" s="36">
        <v>13</v>
      </c>
      <c r="W81" s="35">
        <v>7</v>
      </c>
      <c r="X81" s="36">
        <v>9</v>
      </c>
      <c r="Y81" s="36">
        <v>4</v>
      </c>
      <c r="Z81" s="36">
        <v>6</v>
      </c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</row>
    <row r="82" s="3" customFormat="1" customHeight="1" spans="1:16346">
      <c r="A82" s="32">
        <v>80</v>
      </c>
      <c r="B82" s="33">
        <v>572</v>
      </c>
      <c r="C82" s="34" t="s">
        <v>230</v>
      </c>
      <c r="D82" s="33" t="s">
        <v>161</v>
      </c>
      <c r="E82" s="35">
        <v>40</v>
      </c>
      <c r="F82" s="35">
        <v>46</v>
      </c>
      <c r="G82" s="36">
        <v>56</v>
      </c>
      <c r="H82" s="36">
        <v>63</v>
      </c>
      <c r="I82" s="36">
        <v>26</v>
      </c>
      <c r="J82" s="36">
        <v>29</v>
      </c>
      <c r="K82" s="36">
        <v>56</v>
      </c>
      <c r="L82" s="36">
        <v>62</v>
      </c>
      <c r="M82" s="36">
        <v>15</v>
      </c>
      <c r="N82" s="36">
        <v>20</v>
      </c>
      <c r="O82" s="36">
        <v>98</v>
      </c>
      <c r="P82" s="36">
        <v>112</v>
      </c>
      <c r="Q82" s="36">
        <v>16</v>
      </c>
      <c r="R82" s="36">
        <v>21</v>
      </c>
      <c r="S82" s="36">
        <v>18</v>
      </c>
      <c r="T82" s="36">
        <v>22</v>
      </c>
      <c r="U82" s="36">
        <v>9</v>
      </c>
      <c r="V82" s="36">
        <v>11</v>
      </c>
      <c r="W82" s="35">
        <v>7</v>
      </c>
      <c r="X82" s="36">
        <v>9</v>
      </c>
      <c r="Y82" s="36">
        <v>4</v>
      </c>
      <c r="Z82" s="36">
        <v>6</v>
      </c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</row>
    <row r="83" s="3" customFormat="1" customHeight="1" spans="1:16346">
      <c r="A83" s="32">
        <v>81</v>
      </c>
      <c r="B83" s="33">
        <v>723</v>
      </c>
      <c r="C83" s="34" t="s">
        <v>249</v>
      </c>
      <c r="D83" s="33" t="s">
        <v>161</v>
      </c>
      <c r="E83" s="35">
        <v>43</v>
      </c>
      <c r="F83" s="35">
        <v>49</v>
      </c>
      <c r="G83" s="36">
        <v>50</v>
      </c>
      <c r="H83" s="36">
        <v>56</v>
      </c>
      <c r="I83" s="36">
        <v>30</v>
      </c>
      <c r="J83" s="36">
        <v>33</v>
      </c>
      <c r="K83" s="36">
        <v>44</v>
      </c>
      <c r="L83" s="36">
        <v>48</v>
      </c>
      <c r="M83" s="36">
        <v>12</v>
      </c>
      <c r="N83" s="36">
        <v>16</v>
      </c>
      <c r="O83" s="36">
        <v>58</v>
      </c>
      <c r="P83" s="36">
        <v>67</v>
      </c>
      <c r="Q83" s="36">
        <v>14</v>
      </c>
      <c r="R83" s="36">
        <v>18</v>
      </c>
      <c r="S83" s="36">
        <v>17</v>
      </c>
      <c r="T83" s="36">
        <v>20</v>
      </c>
      <c r="U83" s="36">
        <v>7</v>
      </c>
      <c r="V83" s="36">
        <v>9</v>
      </c>
      <c r="W83" s="35">
        <v>6</v>
      </c>
      <c r="X83" s="36">
        <v>8</v>
      </c>
      <c r="Y83" s="36">
        <v>3</v>
      </c>
      <c r="Z83" s="36">
        <v>4</v>
      </c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</row>
    <row r="84" s="3" customFormat="1" customHeight="1" spans="1:16346">
      <c r="A84" s="32">
        <v>82</v>
      </c>
      <c r="B84" s="33">
        <v>106865</v>
      </c>
      <c r="C84" s="34" t="s">
        <v>250</v>
      </c>
      <c r="D84" s="33" t="s">
        <v>161</v>
      </c>
      <c r="E84" s="35">
        <v>42</v>
      </c>
      <c r="F84" s="35">
        <v>48</v>
      </c>
      <c r="G84" s="36">
        <v>65</v>
      </c>
      <c r="H84" s="36">
        <v>73</v>
      </c>
      <c r="I84" s="36">
        <v>28</v>
      </c>
      <c r="J84" s="36">
        <v>31</v>
      </c>
      <c r="K84" s="36">
        <v>60</v>
      </c>
      <c r="L84" s="36">
        <v>66</v>
      </c>
      <c r="M84" s="36">
        <v>15</v>
      </c>
      <c r="N84" s="36">
        <v>20</v>
      </c>
      <c r="O84" s="36">
        <v>58</v>
      </c>
      <c r="P84" s="36">
        <v>67</v>
      </c>
      <c r="Q84" s="36">
        <v>14</v>
      </c>
      <c r="R84" s="36">
        <v>18</v>
      </c>
      <c r="S84" s="36">
        <v>17</v>
      </c>
      <c r="T84" s="36">
        <v>20</v>
      </c>
      <c r="U84" s="36">
        <v>7</v>
      </c>
      <c r="V84" s="36">
        <v>9</v>
      </c>
      <c r="W84" s="35">
        <v>6</v>
      </c>
      <c r="X84" s="36">
        <v>8</v>
      </c>
      <c r="Y84" s="36">
        <v>3</v>
      </c>
      <c r="Z84" s="36">
        <v>4</v>
      </c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</row>
    <row r="85" s="3" customFormat="1" customHeight="1" spans="1:16346">
      <c r="A85" s="32">
        <v>83</v>
      </c>
      <c r="B85" s="33">
        <v>102479</v>
      </c>
      <c r="C85" s="34" t="s">
        <v>251</v>
      </c>
      <c r="D85" s="33" t="s">
        <v>161</v>
      </c>
      <c r="E85" s="35">
        <v>59</v>
      </c>
      <c r="F85" s="35">
        <v>68</v>
      </c>
      <c r="G85" s="36">
        <v>66</v>
      </c>
      <c r="H85" s="36">
        <v>74</v>
      </c>
      <c r="I85" s="36">
        <v>40</v>
      </c>
      <c r="J85" s="36">
        <v>44</v>
      </c>
      <c r="K85" s="36">
        <v>63</v>
      </c>
      <c r="L85" s="36">
        <v>69</v>
      </c>
      <c r="M85" s="36">
        <v>12</v>
      </c>
      <c r="N85" s="36">
        <v>16</v>
      </c>
      <c r="O85" s="36">
        <v>75</v>
      </c>
      <c r="P85" s="36">
        <v>86</v>
      </c>
      <c r="Q85" s="36">
        <v>14</v>
      </c>
      <c r="R85" s="36">
        <v>18</v>
      </c>
      <c r="S85" s="36">
        <v>17</v>
      </c>
      <c r="T85" s="36">
        <v>20</v>
      </c>
      <c r="U85" s="36">
        <v>7</v>
      </c>
      <c r="V85" s="36">
        <v>9</v>
      </c>
      <c r="W85" s="35">
        <v>6</v>
      </c>
      <c r="X85" s="36">
        <v>8</v>
      </c>
      <c r="Y85" s="36">
        <v>3</v>
      </c>
      <c r="Z85" s="36">
        <v>4</v>
      </c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</row>
    <row r="86" s="3" customFormat="1" customHeight="1" spans="1:16346">
      <c r="A86" s="32">
        <v>84</v>
      </c>
      <c r="B86" s="33">
        <v>349</v>
      </c>
      <c r="C86" s="34" t="s">
        <v>252</v>
      </c>
      <c r="D86" s="33" t="s">
        <v>161</v>
      </c>
      <c r="E86" s="35">
        <v>45</v>
      </c>
      <c r="F86" s="35">
        <v>52</v>
      </c>
      <c r="G86" s="36">
        <v>66</v>
      </c>
      <c r="H86" s="36">
        <v>74</v>
      </c>
      <c r="I86" s="36">
        <v>19</v>
      </c>
      <c r="J86" s="36">
        <v>23</v>
      </c>
      <c r="K86" s="36">
        <v>58</v>
      </c>
      <c r="L86" s="36">
        <v>64</v>
      </c>
      <c r="M86" s="36">
        <v>20</v>
      </c>
      <c r="N86" s="36">
        <v>26</v>
      </c>
      <c r="O86" s="36">
        <v>58</v>
      </c>
      <c r="P86" s="36">
        <v>67</v>
      </c>
      <c r="Q86" s="36">
        <v>14</v>
      </c>
      <c r="R86" s="36">
        <v>18</v>
      </c>
      <c r="S86" s="36">
        <v>17</v>
      </c>
      <c r="T86" s="36">
        <v>20</v>
      </c>
      <c r="U86" s="36">
        <v>7</v>
      </c>
      <c r="V86" s="36">
        <v>9</v>
      </c>
      <c r="W86" s="35">
        <v>6</v>
      </c>
      <c r="X86" s="36">
        <v>8</v>
      </c>
      <c r="Y86" s="36">
        <v>3</v>
      </c>
      <c r="Z86" s="36">
        <v>4</v>
      </c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</row>
    <row r="87" s="3" customFormat="1" customHeight="1" spans="1:16346">
      <c r="A87" s="32">
        <v>85</v>
      </c>
      <c r="B87" s="33">
        <v>102935</v>
      </c>
      <c r="C87" s="34" t="s">
        <v>253</v>
      </c>
      <c r="D87" s="33" t="s">
        <v>161</v>
      </c>
      <c r="E87" s="35">
        <v>56</v>
      </c>
      <c r="F87" s="35">
        <v>64</v>
      </c>
      <c r="G87" s="36">
        <v>52</v>
      </c>
      <c r="H87" s="36">
        <v>58</v>
      </c>
      <c r="I87" s="36">
        <v>18</v>
      </c>
      <c r="J87" s="36">
        <v>22</v>
      </c>
      <c r="K87" s="36">
        <v>63</v>
      </c>
      <c r="L87" s="36">
        <v>69</v>
      </c>
      <c r="M87" s="36">
        <v>18</v>
      </c>
      <c r="N87" s="36">
        <v>23</v>
      </c>
      <c r="O87" s="36">
        <v>58</v>
      </c>
      <c r="P87" s="36">
        <v>67</v>
      </c>
      <c r="Q87" s="36">
        <v>14</v>
      </c>
      <c r="R87" s="36">
        <v>18</v>
      </c>
      <c r="S87" s="36">
        <v>17</v>
      </c>
      <c r="T87" s="36">
        <v>20</v>
      </c>
      <c r="U87" s="36">
        <v>7</v>
      </c>
      <c r="V87" s="36">
        <v>9</v>
      </c>
      <c r="W87" s="35">
        <v>6</v>
      </c>
      <c r="X87" s="36">
        <v>8</v>
      </c>
      <c r="Y87" s="36">
        <v>3</v>
      </c>
      <c r="Z87" s="36">
        <v>4</v>
      </c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</row>
    <row r="88" s="3" customFormat="1" customHeight="1" spans="1:16346">
      <c r="A88" s="32">
        <v>86</v>
      </c>
      <c r="B88" s="33">
        <v>113023</v>
      </c>
      <c r="C88" s="34" t="s">
        <v>289</v>
      </c>
      <c r="D88" s="33" t="s">
        <v>161</v>
      </c>
      <c r="E88" s="35">
        <v>28</v>
      </c>
      <c r="F88" s="35">
        <v>32</v>
      </c>
      <c r="G88" s="36">
        <v>31</v>
      </c>
      <c r="H88" s="36">
        <v>35</v>
      </c>
      <c r="I88" s="36">
        <v>16</v>
      </c>
      <c r="J88" s="36">
        <v>19</v>
      </c>
      <c r="K88" s="36">
        <v>31</v>
      </c>
      <c r="L88" s="36">
        <v>34</v>
      </c>
      <c r="M88" s="36">
        <v>13</v>
      </c>
      <c r="N88" s="36">
        <v>17</v>
      </c>
      <c r="O88" s="36">
        <v>33</v>
      </c>
      <c r="P88" s="36">
        <v>39</v>
      </c>
      <c r="Q88" s="36">
        <v>11</v>
      </c>
      <c r="R88" s="36">
        <v>14</v>
      </c>
      <c r="S88" s="36">
        <v>8</v>
      </c>
      <c r="T88" s="36">
        <v>10</v>
      </c>
      <c r="U88" s="36">
        <v>5</v>
      </c>
      <c r="V88" s="36">
        <v>6</v>
      </c>
      <c r="W88" s="35">
        <v>6</v>
      </c>
      <c r="X88" s="36">
        <v>8</v>
      </c>
      <c r="Y88" s="36">
        <v>3</v>
      </c>
      <c r="Z88" s="36">
        <v>4</v>
      </c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</row>
    <row r="89" s="3" customFormat="1" customHeight="1" spans="1:16346">
      <c r="A89" s="32">
        <v>87</v>
      </c>
      <c r="B89" s="33">
        <v>102478</v>
      </c>
      <c r="C89" s="34" t="s">
        <v>290</v>
      </c>
      <c r="D89" s="33" t="s">
        <v>161</v>
      </c>
      <c r="E89" s="35">
        <v>28</v>
      </c>
      <c r="F89" s="35">
        <v>32</v>
      </c>
      <c r="G89" s="36">
        <v>39</v>
      </c>
      <c r="H89" s="36">
        <v>44</v>
      </c>
      <c r="I89" s="36">
        <v>16</v>
      </c>
      <c r="J89" s="36">
        <v>19</v>
      </c>
      <c r="K89" s="36">
        <v>31</v>
      </c>
      <c r="L89" s="36">
        <v>34</v>
      </c>
      <c r="M89" s="36">
        <v>8</v>
      </c>
      <c r="N89" s="36">
        <v>10</v>
      </c>
      <c r="O89" s="36">
        <v>45</v>
      </c>
      <c r="P89" s="36">
        <v>52</v>
      </c>
      <c r="Q89" s="36">
        <v>11</v>
      </c>
      <c r="R89" s="36">
        <v>14</v>
      </c>
      <c r="S89" s="36">
        <v>16</v>
      </c>
      <c r="T89" s="36">
        <v>19</v>
      </c>
      <c r="U89" s="36">
        <v>5</v>
      </c>
      <c r="V89" s="36">
        <v>6</v>
      </c>
      <c r="W89" s="35">
        <v>6</v>
      </c>
      <c r="X89" s="36">
        <v>8</v>
      </c>
      <c r="Y89" s="36">
        <v>3</v>
      </c>
      <c r="Z89" s="36">
        <v>4</v>
      </c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</row>
    <row r="90" s="3" customFormat="1" customHeight="1" spans="1:16346">
      <c r="A90" s="32">
        <v>88</v>
      </c>
      <c r="B90" s="33">
        <v>107829</v>
      </c>
      <c r="C90" s="34" t="s">
        <v>291</v>
      </c>
      <c r="D90" s="33" t="s">
        <v>161</v>
      </c>
      <c r="E90" s="35">
        <v>42</v>
      </c>
      <c r="F90" s="35">
        <v>48</v>
      </c>
      <c r="G90" s="36">
        <v>55</v>
      </c>
      <c r="H90" s="36">
        <v>62</v>
      </c>
      <c r="I90" s="36">
        <v>16</v>
      </c>
      <c r="J90" s="36">
        <v>19</v>
      </c>
      <c r="K90" s="36">
        <v>30</v>
      </c>
      <c r="L90" s="36">
        <v>33</v>
      </c>
      <c r="M90" s="36">
        <v>8</v>
      </c>
      <c r="N90" s="36">
        <v>10</v>
      </c>
      <c r="O90" s="36">
        <v>33</v>
      </c>
      <c r="P90" s="36">
        <v>39</v>
      </c>
      <c r="Q90" s="36">
        <v>11</v>
      </c>
      <c r="R90" s="36">
        <v>14</v>
      </c>
      <c r="S90" s="36">
        <v>16</v>
      </c>
      <c r="T90" s="36">
        <v>19</v>
      </c>
      <c r="U90" s="36">
        <v>5</v>
      </c>
      <c r="V90" s="36">
        <v>6</v>
      </c>
      <c r="W90" s="35">
        <v>6</v>
      </c>
      <c r="X90" s="36">
        <v>8</v>
      </c>
      <c r="Y90" s="36">
        <v>3</v>
      </c>
      <c r="Z90" s="36">
        <v>4</v>
      </c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</row>
    <row r="91" s="3" customFormat="1" customHeight="1" spans="1:16346">
      <c r="A91" s="32">
        <v>89</v>
      </c>
      <c r="B91" s="46">
        <v>113299</v>
      </c>
      <c r="C91" s="29" t="s">
        <v>292</v>
      </c>
      <c r="D91" s="33" t="s">
        <v>161</v>
      </c>
      <c r="E91" s="35">
        <v>28</v>
      </c>
      <c r="F91" s="35">
        <v>32</v>
      </c>
      <c r="G91" s="36">
        <v>55</v>
      </c>
      <c r="H91" s="36">
        <v>62</v>
      </c>
      <c r="I91" s="36">
        <v>28</v>
      </c>
      <c r="J91" s="36">
        <v>31</v>
      </c>
      <c r="K91" s="36">
        <v>47</v>
      </c>
      <c r="L91" s="36">
        <v>52</v>
      </c>
      <c r="M91" s="36">
        <v>8</v>
      </c>
      <c r="N91" s="36">
        <v>10</v>
      </c>
      <c r="O91" s="36">
        <v>33</v>
      </c>
      <c r="P91" s="36">
        <v>39</v>
      </c>
      <c r="Q91" s="36">
        <v>11</v>
      </c>
      <c r="R91" s="36">
        <v>14</v>
      </c>
      <c r="S91" s="36">
        <v>8</v>
      </c>
      <c r="T91" s="36">
        <v>10</v>
      </c>
      <c r="U91" s="36">
        <v>5</v>
      </c>
      <c r="V91" s="36">
        <v>6</v>
      </c>
      <c r="W91" s="35">
        <v>6</v>
      </c>
      <c r="X91" s="36">
        <v>8</v>
      </c>
      <c r="Y91" s="36">
        <v>3</v>
      </c>
      <c r="Z91" s="36">
        <v>4</v>
      </c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  <c r="XDQ91"/>
      <c r="XDR91"/>
    </row>
    <row r="92" s="3" customFormat="1" customHeight="1" spans="1:16346">
      <c r="A92" s="32">
        <v>90</v>
      </c>
      <c r="B92" s="33">
        <v>385</v>
      </c>
      <c r="C92" s="34" t="s">
        <v>169</v>
      </c>
      <c r="D92" s="33" t="s">
        <v>170</v>
      </c>
      <c r="E92" s="35">
        <v>79</v>
      </c>
      <c r="F92" s="35">
        <v>91</v>
      </c>
      <c r="G92" s="36">
        <v>105</v>
      </c>
      <c r="H92" s="36">
        <v>117</v>
      </c>
      <c r="I92" s="36">
        <v>51</v>
      </c>
      <c r="J92" s="36">
        <v>56</v>
      </c>
      <c r="K92" s="36">
        <v>101</v>
      </c>
      <c r="L92" s="36">
        <v>111</v>
      </c>
      <c r="M92" s="36">
        <v>26</v>
      </c>
      <c r="N92" s="36">
        <v>34</v>
      </c>
      <c r="O92" s="36">
        <v>145</v>
      </c>
      <c r="P92" s="36">
        <v>167</v>
      </c>
      <c r="Q92" s="36">
        <v>36</v>
      </c>
      <c r="R92" s="36">
        <v>47</v>
      </c>
      <c r="S92" s="36">
        <v>26</v>
      </c>
      <c r="T92" s="36">
        <v>31</v>
      </c>
      <c r="U92" s="36">
        <v>15</v>
      </c>
      <c r="V92" s="36">
        <v>19</v>
      </c>
      <c r="W92" s="35">
        <v>9</v>
      </c>
      <c r="X92" s="36">
        <v>12</v>
      </c>
      <c r="Y92" s="36">
        <v>6</v>
      </c>
      <c r="Z92" s="36">
        <v>8</v>
      </c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  <c r="XDQ92"/>
      <c r="XDR92"/>
    </row>
    <row r="93" s="3" customFormat="1" customHeight="1" spans="1:16346">
      <c r="A93" s="32">
        <v>91</v>
      </c>
      <c r="B93" s="33">
        <v>514</v>
      </c>
      <c r="C93" s="34" t="s">
        <v>186</v>
      </c>
      <c r="D93" s="33" t="s">
        <v>170</v>
      </c>
      <c r="E93" s="35">
        <v>104</v>
      </c>
      <c r="F93" s="35">
        <v>120</v>
      </c>
      <c r="G93" s="36">
        <v>137</v>
      </c>
      <c r="H93" s="36">
        <v>152</v>
      </c>
      <c r="I93" s="36">
        <v>51</v>
      </c>
      <c r="J93" s="36">
        <v>56</v>
      </c>
      <c r="K93" s="36">
        <v>160</v>
      </c>
      <c r="L93" s="36">
        <v>176</v>
      </c>
      <c r="M93" s="36">
        <v>26</v>
      </c>
      <c r="N93" s="36">
        <v>34</v>
      </c>
      <c r="O93" s="36">
        <v>220</v>
      </c>
      <c r="P93" s="36">
        <v>253</v>
      </c>
      <c r="Q93" s="36">
        <v>32</v>
      </c>
      <c r="R93" s="36">
        <v>42</v>
      </c>
      <c r="S93" s="36">
        <v>24</v>
      </c>
      <c r="T93" s="36">
        <v>29</v>
      </c>
      <c r="U93" s="36">
        <v>13</v>
      </c>
      <c r="V93" s="36">
        <v>16</v>
      </c>
      <c r="W93" s="35">
        <v>8</v>
      </c>
      <c r="X93" s="36">
        <v>10</v>
      </c>
      <c r="Y93" s="36">
        <v>5</v>
      </c>
      <c r="Z93" s="36">
        <v>7</v>
      </c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</row>
    <row r="94" s="3" customFormat="1" customHeight="1" spans="1:16346">
      <c r="A94" s="32">
        <v>92</v>
      </c>
      <c r="B94" s="33">
        <v>108656</v>
      </c>
      <c r="C94" s="34" t="s">
        <v>211</v>
      </c>
      <c r="D94" s="33" t="s">
        <v>170</v>
      </c>
      <c r="E94" s="35">
        <v>59</v>
      </c>
      <c r="F94" s="35">
        <v>68</v>
      </c>
      <c r="G94" s="36">
        <v>62</v>
      </c>
      <c r="H94" s="36">
        <v>69</v>
      </c>
      <c r="I94" s="36">
        <v>34</v>
      </c>
      <c r="J94" s="36">
        <v>37</v>
      </c>
      <c r="K94" s="36">
        <v>72</v>
      </c>
      <c r="L94" s="36">
        <v>79</v>
      </c>
      <c r="M94" s="36">
        <v>22</v>
      </c>
      <c r="N94" s="36">
        <v>29</v>
      </c>
      <c r="O94" s="36">
        <v>102</v>
      </c>
      <c r="P94" s="36">
        <v>118</v>
      </c>
      <c r="Q94" s="36">
        <v>16</v>
      </c>
      <c r="R94" s="36">
        <v>21</v>
      </c>
      <c r="S94" s="36">
        <v>18</v>
      </c>
      <c r="T94" s="36">
        <v>22</v>
      </c>
      <c r="U94" s="36">
        <v>9</v>
      </c>
      <c r="V94" s="36">
        <v>11</v>
      </c>
      <c r="W94" s="35">
        <v>7</v>
      </c>
      <c r="X94" s="36">
        <v>9</v>
      </c>
      <c r="Y94" s="36">
        <v>4</v>
      </c>
      <c r="Z94" s="36">
        <v>6</v>
      </c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</row>
    <row r="95" s="3" customFormat="1" customHeight="1" spans="1:16346">
      <c r="A95" s="32">
        <v>93</v>
      </c>
      <c r="B95" s="33">
        <v>371</v>
      </c>
      <c r="C95" s="34" t="s">
        <v>293</v>
      </c>
      <c r="D95" s="33" t="s">
        <v>170</v>
      </c>
      <c r="E95" s="35">
        <v>38</v>
      </c>
      <c r="F95" s="35">
        <v>44</v>
      </c>
      <c r="G95" s="36">
        <v>40</v>
      </c>
      <c r="H95" s="36">
        <v>45</v>
      </c>
      <c r="I95" s="36">
        <v>17</v>
      </c>
      <c r="J95" s="36">
        <v>20</v>
      </c>
      <c r="K95" s="36">
        <v>34</v>
      </c>
      <c r="L95" s="36">
        <v>37</v>
      </c>
      <c r="M95" s="36">
        <v>8</v>
      </c>
      <c r="N95" s="36">
        <v>10</v>
      </c>
      <c r="O95" s="36">
        <v>44</v>
      </c>
      <c r="P95" s="36">
        <v>51</v>
      </c>
      <c r="Q95" s="36">
        <v>15</v>
      </c>
      <c r="R95" s="36">
        <v>20</v>
      </c>
      <c r="S95" s="36">
        <v>17</v>
      </c>
      <c r="T95" s="36">
        <v>20</v>
      </c>
      <c r="U95" s="36">
        <v>7</v>
      </c>
      <c r="V95" s="36">
        <v>9</v>
      </c>
      <c r="W95" s="35">
        <v>6</v>
      </c>
      <c r="X95" s="36">
        <v>8</v>
      </c>
      <c r="Y95" s="36">
        <v>3</v>
      </c>
      <c r="Z95" s="36">
        <v>4</v>
      </c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</row>
    <row r="96" s="3" customFormat="1" customHeight="1" spans="1:16346">
      <c r="A96" s="32">
        <v>94</v>
      </c>
      <c r="B96" s="33">
        <v>102567</v>
      </c>
      <c r="C96" s="34" t="s">
        <v>294</v>
      </c>
      <c r="D96" s="33" t="s">
        <v>170</v>
      </c>
      <c r="E96" s="35">
        <v>28</v>
      </c>
      <c r="F96" s="35">
        <v>32</v>
      </c>
      <c r="G96" s="36">
        <v>31</v>
      </c>
      <c r="H96" s="36">
        <v>35</v>
      </c>
      <c r="I96" s="36">
        <v>16</v>
      </c>
      <c r="J96" s="36">
        <v>19</v>
      </c>
      <c r="K96" s="36">
        <v>39</v>
      </c>
      <c r="L96" s="36">
        <v>43</v>
      </c>
      <c r="M96" s="36">
        <v>8</v>
      </c>
      <c r="N96" s="36">
        <v>10</v>
      </c>
      <c r="O96" s="36">
        <v>36</v>
      </c>
      <c r="P96" s="36">
        <v>42</v>
      </c>
      <c r="Q96" s="36">
        <v>14</v>
      </c>
      <c r="R96" s="36">
        <v>18</v>
      </c>
      <c r="S96" s="36">
        <v>17</v>
      </c>
      <c r="T96" s="36">
        <v>20</v>
      </c>
      <c r="U96" s="36">
        <v>7</v>
      </c>
      <c r="V96" s="36">
        <v>9</v>
      </c>
      <c r="W96" s="35">
        <v>6</v>
      </c>
      <c r="X96" s="36">
        <v>8</v>
      </c>
      <c r="Y96" s="36">
        <v>3</v>
      </c>
      <c r="Z96" s="36">
        <v>4</v>
      </c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</row>
    <row r="97" s="3" customFormat="1" customHeight="1" spans="1:16346">
      <c r="A97" s="32">
        <v>95</v>
      </c>
      <c r="B97" s="33">
        <v>341</v>
      </c>
      <c r="C97" s="34" t="s">
        <v>171</v>
      </c>
      <c r="D97" s="33" t="s">
        <v>172</v>
      </c>
      <c r="E97" s="35">
        <v>79</v>
      </c>
      <c r="F97" s="35">
        <v>91</v>
      </c>
      <c r="G97" s="36">
        <v>93</v>
      </c>
      <c r="H97" s="36">
        <v>103</v>
      </c>
      <c r="I97" s="36">
        <v>51</v>
      </c>
      <c r="J97" s="36">
        <v>56</v>
      </c>
      <c r="K97" s="36">
        <v>101</v>
      </c>
      <c r="L97" s="36">
        <v>111</v>
      </c>
      <c r="M97" s="36">
        <v>26</v>
      </c>
      <c r="N97" s="36">
        <v>34</v>
      </c>
      <c r="O97" s="36">
        <v>145</v>
      </c>
      <c r="P97" s="36">
        <v>167</v>
      </c>
      <c r="Q97" s="36">
        <v>26</v>
      </c>
      <c r="R97" s="36">
        <v>34</v>
      </c>
      <c r="S97" s="36">
        <v>29</v>
      </c>
      <c r="T97" s="36">
        <v>35</v>
      </c>
      <c r="U97" s="36">
        <v>15</v>
      </c>
      <c r="V97" s="36">
        <v>19</v>
      </c>
      <c r="W97" s="35">
        <v>9</v>
      </c>
      <c r="X97" s="36">
        <v>12</v>
      </c>
      <c r="Y97" s="36">
        <v>6</v>
      </c>
      <c r="Z97" s="36">
        <v>8</v>
      </c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</row>
    <row r="98" s="3" customFormat="1" customHeight="1" spans="1:16346">
      <c r="A98" s="32">
        <v>96</v>
      </c>
      <c r="B98" s="33">
        <v>721</v>
      </c>
      <c r="C98" s="34" t="s">
        <v>231</v>
      </c>
      <c r="D98" s="33" t="s">
        <v>172</v>
      </c>
      <c r="E98" s="35">
        <v>40</v>
      </c>
      <c r="F98" s="35">
        <v>46</v>
      </c>
      <c r="G98" s="36">
        <v>84</v>
      </c>
      <c r="H98" s="36">
        <v>94</v>
      </c>
      <c r="I98" s="36">
        <v>26</v>
      </c>
      <c r="J98" s="36">
        <v>29</v>
      </c>
      <c r="K98" s="36">
        <v>70</v>
      </c>
      <c r="L98" s="36">
        <v>77</v>
      </c>
      <c r="M98" s="36">
        <v>18</v>
      </c>
      <c r="N98" s="36">
        <v>23</v>
      </c>
      <c r="O98" s="36">
        <v>86</v>
      </c>
      <c r="P98" s="36">
        <v>99</v>
      </c>
      <c r="Q98" s="36">
        <v>20</v>
      </c>
      <c r="R98" s="36">
        <v>26</v>
      </c>
      <c r="S98" s="36">
        <v>18</v>
      </c>
      <c r="T98" s="36">
        <v>22</v>
      </c>
      <c r="U98" s="36">
        <v>9</v>
      </c>
      <c r="V98" s="36">
        <v>11</v>
      </c>
      <c r="W98" s="35">
        <v>7</v>
      </c>
      <c r="X98" s="36">
        <v>9</v>
      </c>
      <c r="Y98" s="36">
        <v>4</v>
      </c>
      <c r="Z98" s="36">
        <v>6</v>
      </c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</row>
    <row r="99" s="3" customFormat="1" customHeight="1" spans="1:16346">
      <c r="A99" s="32">
        <v>97</v>
      </c>
      <c r="B99" s="33">
        <v>111400</v>
      </c>
      <c r="C99" s="34" t="s">
        <v>254</v>
      </c>
      <c r="D99" s="33" t="s">
        <v>172</v>
      </c>
      <c r="E99" s="35">
        <v>44</v>
      </c>
      <c r="F99" s="35">
        <v>51</v>
      </c>
      <c r="G99" s="36">
        <v>39</v>
      </c>
      <c r="H99" s="36">
        <v>44</v>
      </c>
      <c r="I99" s="36">
        <v>18</v>
      </c>
      <c r="J99" s="36">
        <v>22</v>
      </c>
      <c r="K99" s="36">
        <v>43</v>
      </c>
      <c r="L99" s="36">
        <v>47</v>
      </c>
      <c r="M99" s="36">
        <v>22</v>
      </c>
      <c r="N99" s="36">
        <v>29</v>
      </c>
      <c r="O99" s="36">
        <v>58</v>
      </c>
      <c r="P99" s="36">
        <v>67</v>
      </c>
      <c r="Q99" s="36">
        <v>16</v>
      </c>
      <c r="R99" s="36">
        <v>21</v>
      </c>
      <c r="S99" s="36">
        <v>8</v>
      </c>
      <c r="T99" s="36">
        <v>10</v>
      </c>
      <c r="U99" s="36">
        <v>9</v>
      </c>
      <c r="V99" s="36">
        <v>11</v>
      </c>
      <c r="W99" s="35">
        <v>6</v>
      </c>
      <c r="X99" s="36">
        <v>8</v>
      </c>
      <c r="Y99" s="36">
        <v>3</v>
      </c>
      <c r="Z99" s="36">
        <v>4</v>
      </c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</row>
    <row r="100" s="3" customFormat="1" customHeight="1" spans="1:16346">
      <c r="A100" s="32">
        <v>98</v>
      </c>
      <c r="B100" s="33">
        <v>732</v>
      </c>
      <c r="C100" s="34" t="s">
        <v>255</v>
      </c>
      <c r="D100" s="33" t="s">
        <v>172</v>
      </c>
      <c r="E100" s="35">
        <v>32</v>
      </c>
      <c r="F100" s="35">
        <v>37</v>
      </c>
      <c r="G100" s="36">
        <v>63</v>
      </c>
      <c r="H100" s="36">
        <v>70</v>
      </c>
      <c r="I100" s="36">
        <v>18</v>
      </c>
      <c r="J100" s="36">
        <v>22</v>
      </c>
      <c r="K100" s="36">
        <v>41</v>
      </c>
      <c r="L100" s="36">
        <v>45</v>
      </c>
      <c r="M100" s="36">
        <v>12</v>
      </c>
      <c r="N100" s="36">
        <v>16</v>
      </c>
      <c r="O100" s="36">
        <v>58</v>
      </c>
      <c r="P100" s="36">
        <v>67</v>
      </c>
      <c r="Q100" s="36">
        <v>14</v>
      </c>
      <c r="R100" s="36">
        <v>18</v>
      </c>
      <c r="S100" s="36">
        <v>17</v>
      </c>
      <c r="T100" s="36">
        <v>20</v>
      </c>
      <c r="U100" s="36">
        <v>7</v>
      </c>
      <c r="V100" s="36">
        <v>9</v>
      </c>
      <c r="W100" s="35">
        <v>6</v>
      </c>
      <c r="X100" s="36">
        <v>8</v>
      </c>
      <c r="Y100" s="36">
        <v>3</v>
      </c>
      <c r="Z100" s="36">
        <v>4</v>
      </c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  <c r="XDQ100"/>
      <c r="XDR100"/>
    </row>
    <row r="101" s="3" customFormat="1" customHeight="1" spans="1:16346">
      <c r="A101" s="32">
        <v>99</v>
      </c>
      <c r="B101" s="33">
        <v>102564</v>
      </c>
      <c r="C101" s="34" t="s">
        <v>256</v>
      </c>
      <c r="D101" s="33" t="s">
        <v>172</v>
      </c>
      <c r="E101" s="35">
        <v>42</v>
      </c>
      <c r="F101" s="35">
        <v>48</v>
      </c>
      <c r="G101" s="36">
        <v>57</v>
      </c>
      <c r="H101" s="36">
        <v>64</v>
      </c>
      <c r="I101" s="36">
        <v>24</v>
      </c>
      <c r="J101" s="36">
        <v>29</v>
      </c>
      <c r="K101" s="36">
        <v>51</v>
      </c>
      <c r="L101" s="36">
        <v>56</v>
      </c>
      <c r="M101" s="36">
        <v>12</v>
      </c>
      <c r="N101" s="36">
        <v>16</v>
      </c>
      <c r="O101" s="36">
        <v>75</v>
      </c>
      <c r="P101" s="36">
        <v>86</v>
      </c>
      <c r="Q101" s="36">
        <v>14</v>
      </c>
      <c r="R101" s="36">
        <v>18</v>
      </c>
      <c r="S101" s="36">
        <v>17</v>
      </c>
      <c r="T101" s="36">
        <v>20</v>
      </c>
      <c r="U101" s="36">
        <v>7</v>
      </c>
      <c r="V101" s="36">
        <v>9</v>
      </c>
      <c r="W101" s="35">
        <v>6</v>
      </c>
      <c r="X101" s="36">
        <v>8</v>
      </c>
      <c r="Y101" s="36">
        <v>3</v>
      </c>
      <c r="Z101" s="36">
        <v>4</v>
      </c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  <c r="XDQ101"/>
      <c r="XDR101"/>
    </row>
    <row r="102" s="3" customFormat="1" customHeight="1" spans="1:16346">
      <c r="A102" s="32">
        <v>100</v>
      </c>
      <c r="B102" s="33">
        <v>591</v>
      </c>
      <c r="C102" s="34" t="s">
        <v>257</v>
      </c>
      <c r="D102" s="33" t="s">
        <v>172</v>
      </c>
      <c r="E102" s="35">
        <v>29</v>
      </c>
      <c r="F102" s="35">
        <v>33</v>
      </c>
      <c r="G102" s="36">
        <v>63</v>
      </c>
      <c r="H102" s="36">
        <v>70</v>
      </c>
      <c r="I102" s="36">
        <v>18</v>
      </c>
      <c r="J102" s="36">
        <v>22</v>
      </c>
      <c r="K102" s="36">
        <v>41</v>
      </c>
      <c r="L102" s="36">
        <v>45</v>
      </c>
      <c r="M102" s="36">
        <v>12</v>
      </c>
      <c r="N102" s="36">
        <v>16</v>
      </c>
      <c r="O102" s="36">
        <v>58</v>
      </c>
      <c r="P102" s="36">
        <v>67</v>
      </c>
      <c r="Q102" s="36">
        <v>14</v>
      </c>
      <c r="R102" s="36">
        <v>18</v>
      </c>
      <c r="S102" s="36">
        <v>17</v>
      </c>
      <c r="T102" s="36">
        <v>20</v>
      </c>
      <c r="U102" s="36">
        <v>7</v>
      </c>
      <c r="V102" s="36">
        <v>9</v>
      </c>
      <c r="W102" s="35">
        <v>6</v>
      </c>
      <c r="X102" s="36">
        <v>8</v>
      </c>
      <c r="Y102" s="36">
        <v>3</v>
      </c>
      <c r="Z102" s="36">
        <v>4</v>
      </c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  <c r="XDQ102"/>
      <c r="XDR102"/>
    </row>
    <row r="103" s="3" customFormat="1" customHeight="1" spans="1:16346">
      <c r="A103" s="32">
        <v>101</v>
      </c>
      <c r="B103" s="33">
        <v>111064</v>
      </c>
      <c r="C103" s="34" t="s">
        <v>295</v>
      </c>
      <c r="D103" s="33" t="s">
        <v>172</v>
      </c>
      <c r="E103" s="35">
        <v>28</v>
      </c>
      <c r="F103" s="35">
        <v>32</v>
      </c>
      <c r="G103" s="36">
        <v>31</v>
      </c>
      <c r="H103" s="36">
        <v>35</v>
      </c>
      <c r="I103" s="36">
        <v>16</v>
      </c>
      <c r="J103" s="36">
        <v>19</v>
      </c>
      <c r="K103" s="36">
        <v>31</v>
      </c>
      <c r="L103" s="36">
        <v>34</v>
      </c>
      <c r="M103" s="36">
        <v>8</v>
      </c>
      <c r="N103" s="36">
        <v>10</v>
      </c>
      <c r="O103" s="36">
        <v>33</v>
      </c>
      <c r="P103" s="36">
        <v>39</v>
      </c>
      <c r="Q103" s="36">
        <v>11</v>
      </c>
      <c r="R103" s="36">
        <v>14</v>
      </c>
      <c r="S103" s="36">
        <v>8</v>
      </c>
      <c r="T103" s="36">
        <v>10</v>
      </c>
      <c r="U103" s="36">
        <v>5</v>
      </c>
      <c r="V103" s="36">
        <v>6</v>
      </c>
      <c r="W103" s="35">
        <v>6</v>
      </c>
      <c r="X103" s="36">
        <v>8</v>
      </c>
      <c r="Y103" s="36">
        <v>3</v>
      </c>
      <c r="Z103" s="36">
        <v>4</v>
      </c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  <c r="XDQ103"/>
      <c r="XDR103"/>
    </row>
    <row r="104" s="3" customFormat="1" customHeight="1" spans="1:16346">
      <c r="A104" s="32">
        <v>102</v>
      </c>
      <c r="B104" s="33">
        <v>746</v>
      </c>
      <c r="C104" s="34" t="s">
        <v>212</v>
      </c>
      <c r="D104" s="33" t="s">
        <v>213</v>
      </c>
      <c r="E104" s="35">
        <v>59</v>
      </c>
      <c r="F104" s="35">
        <v>68</v>
      </c>
      <c r="G104" s="36">
        <v>96</v>
      </c>
      <c r="H104" s="36">
        <v>107</v>
      </c>
      <c r="I104" s="36">
        <v>34</v>
      </c>
      <c r="J104" s="36">
        <v>37</v>
      </c>
      <c r="K104" s="36">
        <v>82</v>
      </c>
      <c r="L104" s="36">
        <v>90</v>
      </c>
      <c r="M104" s="36">
        <v>42</v>
      </c>
      <c r="N104" s="36">
        <v>55</v>
      </c>
      <c r="O104" s="36">
        <v>253</v>
      </c>
      <c r="P104" s="36">
        <v>292</v>
      </c>
      <c r="Q104" s="36">
        <v>21</v>
      </c>
      <c r="R104" s="36">
        <v>27</v>
      </c>
      <c r="S104" s="36">
        <v>20</v>
      </c>
      <c r="T104" s="36">
        <v>24</v>
      </c>
      <c r="U104" s="36">
        <v>11</v>
      </c>
      <c r="V104" s="36">
        <v>13</v>
      </c>
      <c r="W104" s="35">
        <v>7</v>
      </c>
      <c r="X104" s="36">
        <v>9</v>
      </c>
      <c r="Y104" s="36">
        <v>4</v>
      </c>
      <c r="Z104" s="36">
        <v>6</v>
      </c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  <c r="XDR104"/>
    </row>
    <row r="105" s="3" customFormat="1" customHeight="1" spans="1:16346">
      <c r="A105" s="32">
        <v>103</v>
      </c>
      <c r="B105" s="33">
        <v>716</v>
      </c>
      <c r="C105" s="34" t="s">
        <v>214</v>
      </c>
      <c r="D105" s="33" t="s">
        <v>213</v>
      </c>
      <c r="E105" s="35">
        <v>59</v>
      </c>
      <c r="F105" s="35">
        <v>68</v>
      </c>
      <c r="G105" s="36">
        <v>61</v>
      </c>
      <c r="H105" s="36">
        <v>68</v>
      </c>
      <c r="I105" s="36">
        <v>34</v>
      </c>
      <c r="J105" s="36">
        <v>37</v>
      </c>
      <c r="K105" s="36">
        <v>101</v>
      </c>
      <c r="L105" s="36">
        <v>111</v>
      </c>
      <c r="M105" s="36">
        <v>22</v>
      </c>
      <c r="N105" s="36">
        <v>29</v>
      </c>
      <c r="O105" s="36">
        <v>123</v>
      </c>
      <c r="P105" s="36">
        <v>142</v>
      </c>
      <c r="Q105" s="36">
        <v>21</v>
      </c>
      <c r="R105" s="36">
        <v>27</v>
      </c>
      <c r="S105" s="36">
        <v>20</v>
      </c>
      <c r="T105" s="36">
        <v>24</v>
      </c>
      <c r="U105" s="36">
        <v>11</v>
      </c>
      <c r="V105" s="36">
        <v>13</v>
      </c>
      <c r="W105" s="35">
        <v>7</v>
      </c>
      <c r="X105" s="36">
        <v>9</v>
      </c>
      <c r="Y105" s="36">
        <v>4</v>
      </c>
      <c r="Z105" s="36">
        <v>6</v>
      </c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  <c r="XDQ105"/>
      <c r="XDR105"/>
    </row>
    <row r="106" s="3" customFormat="1" customHeight="1" spans="1:16346">
      <c r="A106" s="32">
        <v>104</v>
      </c>
      <c r="B106" s="33">
        <v>748</v>
      </c>
      <c r="C106" s="34" t="s">
        <v>232</v>
      </c>
      <c r="D106" s="33" t="s">
        <v>213</v>
      </c>
      <c r="E106" s="35">
        <v>40</v>
      </c>
      <c r="F106" s="35">
        <v>46</v>
      </c>
      <c r="G106" s="36">
        <v>66</v>
      </c>
      <c r="H106" s="36">
        <v>74</v>
      </c>
      <c r="I106" s="36">
        <v>26</v>
      </c>
      <c r="J106" s="36">
        <v>29</v>
      </c>
      <c r="K106" s="36">
        <v>60</v>
      </c>
      <c r="L106" s="36">
        <v>66</v>
      </c>
      <c r="M106" s="36">
        <v>15</v>
      </c>
      <c r="N106" s="36">
        <v>20</v>
      </c>
      <c r="O106" s="36">
        <v>164</v>
      </c>
      <c r="P106" s="36">
        <v>188</v>
      </c>
      <c r="Q106" s="36">
        <v>16</v>
      </c>
      <c r="R106" s="36">
        <v>21</v>
      </c>
      <c r="S106" s="36">
        <v>18</v>
      </c>
      <c r="T106" s="36">
        <v>22</v>
      </c>
      <c r="U106" s="36">
        <v>9</v>
      </c>
      <c r="V106" s="36">
        <v>11</v>
      </c>
      <c r="W106" s="35">
        <v>7</v>
      </c>
      <c r="X106" s="36">
        <v>9</v>
      </c>
      <c r="Y106" s="36">
        <v>4</v>
      </c>
      <c r="Z106" s="36">
        <v>6</v>
      </c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  <c r="XDL106"/>
      <c r="XDM106"/>
      <c r="XDN106"/>
      <c r="XDO106"/>
      <c r="XDP106"/>
      <c r="XDQ106"/>
      <c r="XDR106"/>
    </row>
    <row r="107" s="3" customFormat="1" customHeight="1" spans="1:16346">
      <c r="A107" s="32">
        <v>105</v>
      </c>
      <c r="B107" s="33">
        <v>717</v>
      </c>
      <c r="C107" s="34" t="s">
        <v>233</v>
      </c>
      <c r="D107" s="33" t="s">
        <v>213</v>
      </c>
      <c r="E107" s="35">
        <v>40</v>
      </c>
      <c r="F107" s="35">
        <v>46</v>
      </c>
      <c r="G107" s="36">
        <v>56</v>
      </c>
      <c r="H107" s="36">
        <v>63</v>
      </c>
      <c r="I107" s="36">
        <v>26</v>
      </c>
      <c r="J107" s="36">
        <v>29</v>
      </c>
      <c r="K107" s="36">
        <v>56</v>
      </c>
      <c r="L107" s="36">
        <v>62</v>
      </c>
      <c r="M107" s="36">
        <v>15</v>
      </c>
      <c r="N107" s="36">
        <v>20</v>
      </c>
      <c r="O107" s="36">
        <v>216</v>
      </c>
      <c r="P107" s="36">
        <v>248</v>
      </c>
      <c r="Q107" s="36">
        <v>16</v>
      </c>
      <c r="R107" s="36">
        <v>21</v>
      </c>
      <c r="S107" s="36">
        <v>18</v>
      </c>
      <c r="T107" s="36">
        <v>22</v>
      </c>
      <c r="U107" s="36">
        <v>9</v>
      </c>
      <c r="V107" s="36">
        <v>11</v>
      </c>
      <c r="W107" s="35">
        <v>7</v>
      </c>
      <c r="X107" s="36">
        <v>9</v>
      </c>
      <c r="Y107" s="36">
        <v>4</v>
      </c>
      <c r="Z107" s="36">
        <v>6</v>
      </c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  <c r="XDQ107"/>
      <c r="XDR107"/>
    </row>
    <row r="108" s="3" customFormat="1" customHeight="1" spans="1:16346">
      <c r="A108" s="32">
        <v>106</v>
      </c>
      <c r="B108" s="33">
        <v>107728</v>
      </c>
      <c r="C108" s="34" t="s">
        <v>258</v>
      </c>
      <c r="D108" s="33" t="s">
        <v>213</v>
      </c>
      <c r="E108" s="35">
        <v>31</v>
      </c>
      <c r="F108" s="35">
        <v>36</v>
      </c>
      <c r="G108" s="36">
        <v>37</v>
      </c>
      <c r="H108" s="36">
        <v>42</v>
      </c>
      <c r="I108" s="36">
        <v>18</v>
      </c>
      <c r="J108" s="36">
        <v>22</v>
      </c>
      <c r="K108" s="36">
        <v>57</v>
      </c>
      <c r="L108" s="36">
        <v>63</v>
      </c>
      <c r="M108" s="36">
        <v>20</v>
      </c>
      <c r="N108" s="36">
        <v>26</v>
      </c>
      <c r="O108" s="36">
        <v>100</v>
      </c>
      <c r="P108" s="36">
        <v>116</v>
      </c>
      <c r="Q108" s="36">
        <v>16</v>
      </c>
      <c r="R108" s="36">
        <v>21</v>
      </c>
      <c r="S108" s="36">
        <v>18</v>
      </c>
      <c r="T108" s="36">
        <v>22</v>
      </c>
      <c r="U108" s="36">
        <v>9</v>
      </c>
      <c r="V108" s="36">
        <v>11</v>
      </c>
      <c r="W108" s="35">
        <v>6</v>
      </c>
      <c r="X108" s="36">
        <v>8</v>
      </c>
      <c r="Y108" s="36">
        <v>3</v>
      </c>
      <c r="Z108" s="36">
        <v>4</v>
      </c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  <c r="XDR108"/>
    </row>
    <row r="109" s="3" customFormat="1" customHeight="1" spans="1:16346">
      <c r="A109" s="32">
        <v>107</v>
      </c>
      <c r="B109" s="33">
        <v>539</v>
      </c>
      <c r="C109" s="34" t="s">
        <v>259</v>
      </c>
      <c r="D109" s="33" t="s">
        <v>213</v>
      </c>
      <c r="E109" s="35">
        <v>31</v>
      </c>
      <c r="F109" s="35">
        <v>36</v>
      </c>
      <c r="G109" s="36">
        <v>39</v>
      </c>
      <c r="H109" s="36">
        <v>44</v>
      </c>
      <c r="I109" s="36">
        <v>18</v>
      </c>
      <c r="J109" s="36">
        <v>22</v>
      </c>
      <c r="K109" s="36">
        <v>41</v>
      </c>
      <c r="L109" s="36">
        <v>45</v>
      </c>
      <c r="M109" s="36">
        <v>12</v>
      </c>
      <c r="N109" s="36">
        <v>16</v>
      </c>
      <c r="O109" s="36">
        <v>184</v>
      </c>
      <c r="P109" s="36">
        <v>211</v>
      </c>
      <c r="Q109" s="36">
        <v>27</v>
      </c>
      <c r="R109" s="36">
        <v>35</v>
      </c>
      <c r="S109" s="36">
        <v>17</v>
      </c>
      <c r="T109" s="36">
        <v>20</v>
      </c>
      <c r="U109" s="36">
        <v>7</v>
      </c>
      <c r="V109" s="36">
        <v>9</v>
      </c>
      <c r="W109" s="35">
        <v>6</v>
      </c>
      <c r="X109" s="36">
        <v>8</v>
      </c>
      <c r="Y109" s="36">
        <v>3</v>
      </c>
      <c r="Z109" s="36">
        <v>4</v>
      </c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</row>
    <row r="110" s="3" customFormat="1" customHeight="1" spans="1:16346">
      <c r="A110" s="32">
        <v>108</v>
      </c>
      <c r="B110" s="33">
        <v>549</v>
      </c>
      <c r="C110" s="34" t="s">
        <v>260</v>
      </c>
      <c r="D110" s="33" t="s">
        <v>213</v>
      </c>
      <c r="E110" s="35">
        <v>31</v>
      </c>
      <c r="F110" s="35">
        <v>36</v>
      </c>
      <c r="G110" s="36">
        <v>39</v>
      </c>
      <c r="H110" s="36">
        <v>44</v>
      </c>
      <c r="I110" s="36">
        <v>18</v>
      </c>
      <c r="J110" s="36">
        <v>22</v>
      </c>
      <c r="K110" s="36">
        <v>62</v>
      </c>
      <c r="L110" s="36">
        <v>68</v>
      </c>
      <c r="M110" s="36">
        <v>12</v>
      </c>
      <c r="N110" s="36">
        <v>16</v>
      </c>
      <c r="O110" s="36">
        <v>67</v>
      </c>
      <c r="P110" s="36">
        <v>77</v>
      </c>
      <c r="Q110" s="36">
        <v>25</v>
      </c>
      <c r="R110" s="36">
        <v>33</v>
      </c>
      <c r="S110" s="36">
        <v>17</v>
      </c>
      <c r="T110" s="36">
        <v>20</v>
      </c>
      <c r="U110" s="36">
        <v>7</v>
      </c>
      <c r="V110" s="36">
        <v>9</v>
      </c>
      <c r="W110" s="35">
        <v>6</v>
      </c>
      <c r="X110" s="36">
        <v>8</v>
      </c>
      <c r="Y110" s="36">
        <v>3</v>
      </c>
      <c r="Z110" s="36">
        <v>4</v>
      </c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  <c r="XDR110"/>
    </row>
    <row r="111" s="3" customFormat="1" customHeight="1" spans="1:16346">
      <c r="A111" s="32">
        <v>109</v>
      </c>
      <c r="B111" s="33">
        <v>594</v>
      </c>
      <c r="C111" s="34" t="s">
        <v>261</v>
      </c>
      <c r="D111" s="33" t="s">
        <v>213</v>
      </c>
      <c r="E111" s="35">
        <v>31</v>
      </c>
      <c r="F111" s="35">
        <v>36</v>
      </c>
      <c r="G111" s="36">
        <v>39</v>
      </c>
      <c r="H111" s="36">
        <v>44</v>
      </c>
      <c r="I111" s="36">
        <v>18</v>
      </c>
      <c r="J111" s="36">
        <v>22</v>
      </c>
      <c r="K111" s="36">
        <v>62</v>
      </c>
      <c r="L111" s="36">
        <v>68</v>
      </c>
      <c r="M111" s="36">
        <v>18</v>
      </c>
      <c r="N111" s="36">
        <v>23</v>
      </c>
      <c r="O111" s="36">
        <v>63</v>
      </c>
      <c r="P111" s="36">
        <v>73</v>
      </c>
      <c r="Q111" s="36">
        <v>14</v>
      </c>
      <c r="R111" s="36">
        <v>18</v>
      </c>
      <c r="S111" s="36">
        <v>17</v>
      </c>
      <c r="T111" s="36">
        <v>20</v>
      </c>
      <c r="U111" s="36">
        <v>7</v>
      </c>
      <c r="V111" s="36">
        <v>9</v>
      </c>
      <c r="W111" s="35">
        <v>6</v>
      </c>
      <c r="X111" s="36">
        <v>8</v>
      </c>
      <c r="Y111" s="36">
        <v>3</v>
      </c>
      <c r="Z111" s="36">
        <v>4</v>
      </c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  <c r="XDQ111"/>
      <c r="XDR111"/>
    </row>
    <row r="112" s="3" customFormat="1" customHeight="1" spans="1:16346">
      <c r="A112" s="32">
        <v>110</v>
      </c>
      <c r="B112" s="33">
        <v>104533</v>
      </c>
      <c r="C112" s="34" t="s">
        <v>262</v>
      </c>
      <c r="D112" s="33" t="s">
        <v>213</v>
      </c>
      <c r="E112" s="35">
        <v>35</v>
      </c>
      <c r="F112" s="35">
        <v>40</v>
      </c>
      <c r="G112" s="36">
        <v>43</v>
      </c>
      <c r="H112" s="36">
        <v>48</v>
      </c>
      <c r="I112" s="36">
        <v>18</v>
      </c>
      <c r="J112" s="36">
        <v>22</v>
      </c>
      <c r="K112" s="36">
        <v>41</v>
      </c>
      <c r="L112" s="36">
        <v>45</v>
      </c>
      <c r="M112" s="36">
        <v>12</v>
      </c>
      <c r="N112" s="36">
        <v>16</v>
      </c>
      <c r="O112" s="36">
        <v>100</v>
      </c>
      <c r="P112" s="36">
        <v>116</v>
      </c>
      <c r="Q112" s="36">
        <v>22</v>
      </c>
      <c r="R112" s="36">
        <v>29</v>
      </c>
      <c r="S112" s="36">
        <v>17</v>
      </c>
      <c r="T112" s="36">
        <v>20</v>
      </c>
      <c r="U112" s="36">
        <v>7</v>
      </c>
      <c r="V112" s="36">
        <v>9</v>
      </c>
      <c r="W112" s="35">
        <v>6</v>
      </c>
      <c r="X112" s="36">
        <v>8</v>
      </c>
      <c r="Y112" s="36">
        <v>3</v>
      </c>
      <c r="Z112" s="36">
        <v>4</v>
      </c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</row>
    <row r="113" s="3" customFormat="1" customHeight="1" spans="1:16346">
      <c r="A113" s="32">
        <v>111</v>
      </c>
      <c r="B113" s="33">
        <v>720</v>
      </c>
      <c r="C113" s="34" t="s">
        <v>263</v>
      </c>
      <c r="D113" s="33" t="s">
        <v>213</v>
      </c>
      <c r="E113" s="35">
        <v>31</v>
      </c>
      <c r="F113" s="35">
        <v>36</v>
      </c>
      <c r="G113" s="36">
        <v>47</v>
      </c>
      <c r="H113" s="36">
        <v>53</v>
      </c>
      <c r="I113" s="36">
        <v>18</v>
      </c>
      <c r="J113" s="36">
        <v>22</v>
      </c>
      <c r="K113" s="36">
        <v>55</v>
      </c>
      <c r="L113" s="36">
        <v>61</v>
      </c>
      <c r="M113" s="36">
        <v>15</v>
      </c>
      <c r="N113" s="36">
        <v>20</v>
      </c>
      <c r="O113" s="36">
        <v>83</v>
      </c>
      <c r="P113" s="36">
        <v>95</v>
      </c>
      <c r="Q113" s="36">
        <v>24</v>
      </c>
      <c r="R113" s="36">
        <v>31</v>
      </c>
      <c r="S113" s="36">
        <v>17</v>
      </c>
      <c r="T113" s="36">
        <v>20</v>
      </c>
      <c r="U113" s="36">
        <v>7</v>
      </c>
      <c r="V113" s="36">
        <v>9</v>
      </c>
      <c r="W113" s="35">
        <v>6</v>
      </c>
      <c r="X113" s="36">
        <v>8</v>
      </c>
      <c r="Y113" s="36">
        <v>3</v>
      </c>
      <c r="Z113" s="36">
        <v>4</v>
      </c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  <c r="XDL113"/>
      <c r="XDM113"/>
      <c r="XDN113"/>
      <c r="XDO113"/>
      <c r="XDP113"/>
      <c r="XDQ113"/>
      <c r="XDR113"/>
    </row>
    <row r="114" s="3" customFormat="1" customHeight="1" spans="1:16346">
      <c r="A114" s="32">
        <v>112</v>
      </c>
      <c r="B114" s="33">
        <v>754</v>
      </c>
      <c r="C114" s="34" t="s">
        <v>215</v>
      </c>
      <c r="D114" s="33" t="s">
        <v>216</v>
      </c>
      <c r="E114" s="35">
        <v>59</v>
      </c>
      <c r="F114" s="35">
        <v>68</v>
      </c>
      <c r="G114" s="36">
        <v>96</v>
      </c>
      <c r="H114" s="36">
        <v>107</v>
      </c>
      <c r="I114" s="36">
        <v>34</v>
      </c>
      <c r="J114" s="36">
        <v>37</v>
      </c>
      <c r="K114" s="36">
        <v>79</v>
      </c>
      <c r="L114" s="36">
        <v>87</v>
      </c>
      <c r="M114" s="36">
        <v>33</v>
      </c>
      <c r="N114" s="36">
        <v>43</v>
      </c>
      <c r="O114" s="36">
        <v>102</v>
      </c>
      <c r="P114" s="36">
        <v>118</v>
      </c>
      <c r="Q114" s="36">
        <v>32</v>
      </c>
      <c r="R114" s="36">
        <v>42</v>
      </c>
      <c r="S114" s="36">
        <v>24</v>
      </c>
      <c r="T114" s="36">
        <v>29</v>
      </c>
      <c r="U114" s="36">
        <v>13</v>
      </c>
      <c r="V114" s="36">
        <v>16</v>
      </c>
      <c r="W114" s="35">
        <v>7</v>
      </c>
      <c r="X114" s="36">
        <v>9</v>
      </c>
      <c r="Y114" s="36">
        <v>4</v>
      </c>
      <c r="Z114" s="36">
        <v>6</v>
      </c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  <c r="XDL114"/>
      <c r="XDM114"/>
      <c r="XDN114"/>
      <c r="XDO114"/>
      <c r="XDP114"/>
      <c r="XDQ114"/>
      <c r="XDR114"/>
    </row>
    <row r="115" s="3" customFormat="1" customHeight="1" spans="1:16346">
      <c r="A115" s="32">
        <v>113</v>
      </c>
      <c r="B115" s="33">
        <v>54</v>
      </c>
      <c r="C115" s="34" t="s">
        <v>217</v>
      </c>
      <c r="D115" s="33" t="s">
        <v>216</v>
      </c>
      <c r="E115" s="35">
        <v>59</v>
      </c>
      <c r="F115" s="35">
        <v>68</v>
      </c>
      <c r="G115" s="36">
        <v>96</v>
      </c>
      <c r="H115" s="36">
        <v>107</v>
      </c>
      <c r="I115" s="36">
        <v>34</v>
      </c>
      <c r="J115" s="36">
        <v>37</v>
      </c>
      <c r="K115" s="36">
        <v>72</v>
      </c>
      <c r="L115" s="36">
        <v>79</v>
      </c>
      <c r="M115" s="36">
        <v>22</v>
      </c>
      <c r="N115" s="36">
        <v>29</v>
      </c>
      <c r="O115" s="36">
        <v>144</v>
      </c>
      <c r="P115" s="36">
        <v>166</v>
      </c>
      <c r="Q115" s="36">
        <v>34</v>
      </c>
      <c r="R115" s="36">
        <v>44</v>
      </c>
      <c r="S115" s="36">
        <v>24</v>
      </c>
      <c r="T115" s="36">
        <v>29</v>
      </c>
      <c r="U115" s="36">
        <v>13</v>
      </c>
      <c r="V115" s="36">
        <v>16</v>
      </c>
      <c r="W115" s="35">
        <v>7</v>
      </c>
      <c r="X115" s="36">
        <v>9</v>
      </c>
      <c r="Y115" s="36">
        <v>4</v>
      </c>
      <c r="Z115" s="36">
        <v>6</v>
      </c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  <c r="XDL115"/>
      <c r="XDM115"/>
      <c r="XDN115"/>
      <c r="XDO115"/>
      <c r="XDP115"/>
      <c r="XDQ115"/>
      <c r="XDR115"/>
    </row>
    <row r="116" s="3" customFormat="1" customHeight="1" spans="1:16346">
      <c r="A116" s="32">
        <v>114</v>
      </c>
      <c r="B116" s="33">
        <v>101453</v>
      </c>
      <c r="C116" s="34" t="s">
        <v>218</v>
      </c>
      <c r="D116" s="33" t="s">
        <v>216</v>
      </c>
      <c r="E116" s="35">
        <v>59</v>
      </c>
      <c r="F116" s="35">
        <v>68</v>
      </c>
      <c r="G116" s="36">
        <v>96</v>
      </c>
      <c r="H116" s="36">
        <v>107</v>
      </c>
      <c r="I116" s="36">
        <v>47</v>
      </c>
      <c r="J116" s="36">
        <v>52</v>
      </c>
      <c r="K116" s="36">
        <v>106</v>
      </c>
      <c r="L116" s="36">
        <v>117</v>
      </c>
      <c r="M116" s="36">
        <v>22</v>
      </c>
      <c r="N116" s="36">
        <v>29</v>
      </c>
      <c r="O116" s="36">
        <v>165</v>
      </c>
      <c r="P116" s="36">
        <v>190</v>
      </c>
      <c r="Q116" s="36">
        <v>21</v>
      </c>
      <c r="R116" s="36">
        <v>27</v>
      </c>
      <c r="S116" s="36">
        <v>20</v>
      </c>
      <c r="T116" s="36">
        <v>24</v>
      </c>
      <c r="U116" s="36">
        <v>11</v>
      </c>
      <c r="V116" s="36">
        <v>13</v>
      </c>
      <c r="W116" s="35">
        <v>7</v>
      </c>
      <c r="X116" s="36">
        <v>9</v>
      </c>
      <c r="Y116" s="36">
        <v>4</v>
      </c>
      <c r="Z116" s="36">
        <v>6</v>
      </c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  <c r="XDL116"/>
      <c r="XDM116"/>
      <c r="XDN116"/>
      <c r="XDO116"/>
      <c r="XDP116"/>
      <c r="XDQ116"/>
      <c r="XDR116"/>
    </row>
    <row r="117" s="3" customFormat="1" customHeight="1" spans="1:16346">
      <c r="A117" s="32">
        <v>115</v>
      </c>
      <c r="B117" s="33">
        <v>587</v>
      </c>
      <c r="C117" s="34" t="s">
        <v>234</v>
      </c>
      <c r="D117" s="33" t="s">
        <v>216</v>
      </c>
      <c r="E117" s="35">
        <v>40</v>
      </c>
      <c r="F117" s="35">
        <v>46</v>
      </c>
      <c r="G117" s="36">
        <v>70</v>
      </c>
      <c r="H117" s="36">
        <v>78</v>
      </c>
      <c r="I117" s="36">
        <v>45</v>
      </c>
      <c r="J117" s="36">
        <v>50</v>
      </c>
      <c r="K117" s="36">
        <v>85</v>
      </c>
      <c r="L117" s="36">
        <v>94</v>
      </c>
      <c r="M117" s="36">
        <v>15</v>
      </c>
      <c r="N117" s="36">
        <v>20</v>
      </c>
      <c r="O117" s="36">
        <v>91</v>
      </c>
      <c r="P117" s="36">
        <v>105</v>
      </c>
      <c r="Q117" s="36">
        <v>22</v>
      </c>
      <c r="R117" s="36">
        <v>29</v>
      </c>
      <c r="S117" s="36">
        <v>18</v>
      </c>
      <c r="T117" s="36">
        <v>22</v>
      </c>
      <c r="U117" s="36">
        <v>9</v>
      </c>
      <c r="V117" s="36">
        <v>11</v>
      </c>
      <c r="W117" s="35">
        <v>7</v>
      </c>
      <c r="X117" s="36">
        <v>9</v>
      </c>
      <c r="Y117" s="36">
        <v>4</v>
      </c>
      <c r="Z117" s="36">
        <v>6</v>
      </c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  <c r="XDL117"/>
      <c r="XDM117"/>
      <c r="XDN117"/>
      <c r="XDO117"/>
      <c r="XDP117"/>
      <c r="XDQ117"/>
      <c r="XDR117"/>
    </row>
    <row r="118" s="3" customFormat="1" customHeight="1" spans="1:16346">
      <c r="A118" s="32">
        <v>116</v>
      </c>
      <c r="B118" s="33">
        <v>367</v>
      </c>
      <c r="C118" s="34" t="s">
        <v>235</v>
      </c>
      <c r="D118" s="33" t="s">
        <v>216</v>
      </c>
      <c r="E118" s="35">
        <v>73</v>
      </c>
      <c r="F118" s="35">
        <v>84</v>
      </c>
      <c r="G118" s="36">
        <v>66</v>
      </c>
      <c r="H118" s="36">
        <v>74</v>
      </c>
      <c r="I118" s="36">
        <v>26</v>
      </c>
      <c r="J118" s="36">
        <v>29</v>
      </c>
      <c r="K118" s="36">
        <v>65</v>
      </c>
      <c r="L118" s="36">
        <v>72</v>
      </c>
      <c r="M118" s="36">
        <v>15</v>
      </c>
      <c r="N118" s="36">
        <v>20</v>
      </c>
      <c r="O118" s="36">
        <v>90</v>
      </c>
      <c r="P118" s="36">
        <v>103</v>
      </c>
      <c r="Q118" s="36">
        <v>19</v>
      </c>
      <c r="R118" s="36">
        <v>25</v>
      </c>
      <c r="S118" s="36">
        <v>18</v>
      </c>
      <c r="T118" s="36">
        <v>22</v>
      </c>
      <c r="U118" s="36">
        <v>9</v>
      </c>
      <c r="V118" s="36">
        <v>11</v>
      </c>
      <c r="W118" s="35">
        <v>7</v>
      </c>
      <c r="X118" s="36">
        <v>9</v>
      </c>
      <c r="Y118" s="36">
        <v>4</v>
      </c>
      <c r="Z118" s="36">
        <v>6</v>
      </c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  <c r="XDL118"/>
      <c r="XDM118"/>
      <c r="XDN118"/>
      <c r="XDO118"/>
      <c r="XDP118"/>
      <c r="XDQ118"/>
      <c r="XDR118"/>
    </row>
    <row r="119" s="3" customFormat="1" customHeight="1" spans="1:16346">
      <c r="A119" s="32">
        <v>117</v>
      </c>
      <c r="B119" s="33">
        <v>104428</v>
      </c>
      <c r="C119" s="34" t="s">
        <v>264</v>
      </c>
      <c r="D119" s="33" t="s">
        <v>216</v>
      </c>
      <c r="E119" s="35">
        <v>37</v>
      </c>
      <c r="F119" s="35">
        <v>43</v>
      </c>
      <c r="G119" s="36">
        <v>55</v>
      </c>
      <c r="H119" s="36">
        <v>62</v>
      </c>
      <c r="I119" s="36">
        <v>29</v>
      </c>
      <c r="J119" s="36">
        <v>32</v>
      </c>
      <c r="K119" s="36">
        <v>53</v>
      </c>
      <c r="L119" s="36">
        <v>58</v>
      </c>
      <c r="M119" s="36">
        <v>24</v>
      </c>
      <c r="N119" s="36">
        <v>31</v>
      </c>
      <c r="O119" s="36">
        <v>97</v>
      </c>
      <c r="P119" s="36">
        <v>111</v>
      </c>
      <c r="Q119" s="36">
        <v>21</v>
      </c>
      <c r="R119" s="36">
        <v>27</v>
      </c>
      <c r="S119" s="36">
        <v>20</v>
      </c>
      <c r="T119" s="36">
        <v>24</v>
      </c>
      <c r="U119" s="36">
        <v>11</v>
      </c>
      <c r="V119" s="36">
        <v>13</v>
      </c>
      <c r="W119" s="35">
        <v>6</v>
      </c>
      <c r="X119" s="36">
        <v>8</v>
      </c>
      <c r="Y119" s="36">
        <v>3</v>
      </c>
      <c r="Z119" s="36">
        <v>4</v>
      </c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  <c r="XDL119"/>
      <c r="XDM119"/>
      <c r="XDN119"/>
      <c r="XDO119"/>
      <c r="XDP119"/>
      <c r="XDQ119"/>
      <c r="XDR119"/>
    </row>
    <row r="120" s="3" customFormat="1" customHeight="1" spans="1:16346">
      <c r="A120" s="32">
        <v>118</v>
      </c>
      <c r="B120" s="33">
        <v>704</v>
      </c>
      <c r="C120" s="34" t="s">
        <v>265</v>
      </c>
      <c r="D120" s="33" t="s">
        <v>216</v>
      </c>
      <c r="E120" s="35">
        <v>31</v>
      </c>
      <c r="F120" s="35">
        <v>36</v>
      </c>
      <c r="G120" s="36">
        <v>66</v>
      </c>
      <c r="H120" s="36">
        <v>74</v>
      </c>
      <c r="I120" s="36">
        <v>18</v>
      </c>
      <c r="J120" s="36">
        <v>22</v>
      </c>
      <c r="K120" s="36">
        <v>57</v>
      </c>
      <c r="L120" s="36">
        <v>63</v>
      </c>
      <c r="M120" s="36">
        <v>12</v>
      </c>
      <c r="N120" s="36">
        <v>16</v>
      </c>
      <c r="O120" s="36">
        <v>58</v>
      </c>
      <c r="P120" s="36">
        <v>67</v>
      </c>
      <c r="Q120" s="36">
        <v>19</v>
      </c>
      <c r="R120" s="36">
        <v>25</v>
      </c>
      <c r="S120" s="36">
        <v>17</v>
      </c>
      <c r="T120" s="36">
        <v>20</v>
      </c>
      <c r="U120" s="36">
        <v>7</v>
      </c>
      <c r="V120" s="36">
        <v>9</v>
      </c>
      <c r="W120" s="35">
        <v>6</v>
      </c>
      <c r="X120" s="36">
        <v>8</v>
      </c>
      <c r="Y120" s="36">
        <v>3</v>
      </c>
      <c r="Z120" s="36">
        <v>4</v>
      </c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  <c r="XDL120"/>
      <c r="XDM120"/>
      <c r="XDN120"/>
      <c r="XDO120"/>
      <c r="XDP120"/>
      <c r="XDQ120"/>
      <c r="XDR120"/>
    </row>
    <row r="121" s="3" customFormat="1" customHeight="1" spans="1:16346">
      <c r="A121" s="32">
        <v>119</v>
      </c>
      <c r="B121" s="33">
        <v>706</v>
      </c>
      <c r="C121" s="34" t="s">
        <v>266</v>
      </c>
      <c r="D121" s="33" t="s">
        <v>216</v>
      </c>
      <c r="E121" s="35">
        <v>42</v>
      </c>
      <c r="F121" s="35">
        <v>48</v>
      </c>
      <c r="G121" s="36">
        <v>57</v>
      </c>
      <c r="H121" s="36">
        <v>64</v>
      </c>
      <c r="I121" s="36">
        <v>28</v>
      </c>
      <c r="J121" s="36">
        <v>31</v>
      </c>
      <c r="K121" s="36">
        <v>57</v>
      </c>
      <c r="L121" s="36">
        <v>63</v>
      </c>
      <c r="M121" s="36">
        <v>12</v>
      </c>
      <c r="N121" s="36">
        <v>16</v>
      </c>
      <c r="O121" s="36">
        <v>66</v>
      </c>
      <c r="P121" s="36">
        <v>76</v>
      </c>
      <c r="Q121" s="36">
        <v>17</v>
      </c>
      <c r="R121" s="36">
        <v>22</v>
      </c>
      <c r="S121" s="36">
        <v>17</v>
      </c>
      <c r="T121" s="36">
        <v>20</v>
      </c>
      <c r="U121" s="36">
        <v>7</v>
      </c>
      <c r="V121" s="36">
        <v>9</v>
      </c>
      <c r="W121" s="35">
        <v>6</v>
      </c>
      <c r="X121" s="36">
        <v>8</v>
      </c>
      <c r="Y121" s="36">
        <v>3</v>
      </c>
      <c r="Z121" s="36">
        <v>4</v>
      </c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  <c r="XDL121"/>
      <c r="XDM121"/>
      <c r="XDN121"/>
      <c r="XDO121"/>
      <c r="XDP121"/>
      <c r="XDQ121"/>
      <c r="XDR121"/>
    </row>
    <row r="122" s="3" customFormat="1" customHeight="1" spans="1:16346">
      <c r="A122" s="32">
        <v>120</v>
      </c>
      <c r="B122" s="33">
        <v>738</v>
      </c>
      <c r="C122" s="34" t="s">
        <v>267</v>
      </c>
      <c r="D122" s="33" t="s">
        <v>216</v>
      </c>
      <c r="E122" s="35">
        <v>31</v>
      </c>
      <c r="F122" s="35">
        <v>36</v>
      </c>
      <c r="G122" s="36">
        <v>62</v>
      </c>
      <c r="H122" s="36">
        <v>69</v>
      </c>
      <c r="I122" s="36">
        <v>22</v>
      </c>
      <c r="J122" s="36">
        <v>26</v>
      </c>
      <c r="K122" s="36">
        <v>57</v>
      </c>
      <c r="L122" s="36">
        <v>63</v>
      </c>
      <c r="M122" s="36">
        <v>22</v>
      </c>
      <c r="N122" s="36">
        <v>29</v>
      </c>
      <c r="O122" s="36">
        <v>65</v>
      </c>
      <c r="P122" s="36">
        <v>75</v>
      </c>
      <c r="Q122" s="36">
        <v>14</v>
      </c>
      <c r="R122" s="36">
        <v>18</v>
      </c>
      <c r="S122" s="36">
        <v>17</v>
      </c>
      <c r="T122" s="36">
        <v>20</v>
      </c>
      <c r="U122" s="36">
        <v>7</v>
      </c>
      <c r="V122" s="36">
        <v>9</v>
      </c>
      <c r="W122" s="35">
        <v>6</v>
      </c>
      <c r="X122" s="36">
        <v>8</v>
      </c>
      <c r="Y122" s="36">
        <v>3</v>
      </c>
      <c r="Z122" s="36">
        <v>4</v>
      </c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  <c r="XDL122"/>
      <c r="XDM122"/>
      <c r="XDN122"/>
      <c r="XDO122"/>
      <c r="XDP122"/>
      <c r="XDQ122"/>
      <c r="XDR122"/>
    </row>
    <row r="123" s="3" customFormat="1" customHeight="1" spans="1:16346">
      <c r="A123" s="32">
        <v>121</v>
      </c>
      <c r="B123" s="33">
        <v>710</v>
      </c>
      <c r="C123" s="34" t="s">
        <v>268</v>
      </c>
      <c r="D123" s="33" t="s">
        <v>216</v>
      </c>
      <c r="E123" s="35">
        <v>55</v>
      </c>
      <c r="F123" s="35">
        <v>63</v>
      </c>
      <c r="G123" s="36">
        <v>66</v>
      </c>
      <c r="H123" s="36">
        <v>74</v>
      </c>
      <c r="I123" s="36">
        <v>35</v>
      </c>
      <c r="J123" s="36">
        <v>39</v>
      </c>
      <c r="K123" s="36">
        <v>57</v>
      </c>
      <c r="L123" s="36">
        <v>63</v>
      </c>
      <c r="M123" s="36">
        <v>12</v>
      </c>
      <c r="N123" s="36">
        <v>16</v>
      </c>
      <c r="O123" s="36">
        <v>58</v>
      </c>
      <c r="P123" s="36">
        <v>67</v>
      </c>
      <c r="Q123" s="36">
        <v>14</v>
      </c>
      <c r="R123" s="36">
        <v>18</v>
      </c>
      <c r="S123" s="36">
        <v>17</v>
      </c>
      <c r="T123" s="36">
        <v>20</v>
      </c>
      <c r="U123" s="36">
        <v>7</v>
      </c>
      <c r="V123" s="36">
        <v>9</v>
      </c>
      <c r="W123" s="35">
        <v>6</v>
      </c>
      <c r="X123" s="36">
        <v>8</v>
      </c>
      <c r="Y123" s="36">
        <v>3</v>
      </c>
      <c r="Z123" s="36">
        <v>4</v>
      </c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</row>
    <row r="124" s="3" customFormat="1" customHeight="1" spans="1:16346">
      <c r="A124" s="32">
        <v>122</v>
      </c>
      <c r="B124" s="33">
        <v>351</v>
      </c>
      <c r="C124" s="34" t="s">
        <v>269</v>
      </c>
      <c r="D124" s="33" t="s">
        <v>216</v>
      </c>
      <c r="E124" s="35">
        <v>35</v>
      </c>
      <c r="F124" s="35">
        <v>40</v>
      </c>
      <c r="G124" s="36">
        <v>42</v>
      </c>
      <c r="H124" s="36">
        <v>47</v>
      </c>
      <c r="I124" s="36">
        <v>18</v>
      </c>
      <c r="J124" s="36">
        <v>22</v>
      </c>
      <c r="K124" s="36">
        <v>43</v>
      </c>
      <c r="L124" s="36">
        <v>47</v>
      </c>
      <c r="M124" s="36">
        <v>12</v>
      </c>
      <c r="N124" s="36">
        <v>16</v>
      </c>
      <c r="O124" s="36">
        <v>58</v>
      </c>
      <c r="P124" s="36">
        <v>67</v>
      </c>
      <c r="Q124" s="36">
        <v>14</v>
      </c>
      <c r="R124" s="36">
        <v>18</v>
      </c>
      <c r="S124" s="36">
        <v>17</v>
      </c>
      <c r="T124" s="36">
        <v>20</v>
      </c>
      <c r="U124" s="36">
        <v>7</v>
      </c>
      <c r="V124" s="36">
        <v>9</v>
      </c>
      <c r="W124" s="35">
        <v>6</v>
      </c>
      <c r="X124" s="36">
        <v>8</v>
      </c>
      <c r="Y124" s="36">
        <v>3</v>
      </c>
      <c r="Z124" s="36">
        <v>4</v>
      </c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  <c r="XDR124"/>
    </row>
    <row r="125" s="3" customFormat="1" customHeight="1" spans="1:16346">
      <c r="A125" s="32">
        <v>123</v>
      </c>
      <c r="B125" s="33">
        <v>713</v>
      </c>
      <c r="C125" s="34" t="s">
        <v>270</v>
      </c>
      <c r="D125" s="33" t="s">
        <v>216</v>
      </c>
      <c r="E125" s="35">
        <v>32</v>
      </c>
      <c r="F125" s="35">
        <v>37</v>
      </c>
      <c r="G125" s="36">
        <v>54</v>
      </c>
      <c r="H125" s="36">
        <v>61</v>
      </c>
      <c r="I125" s="36">
        <v>18</v>
      </c>
      <c r="J125" s="36">
        <v>22</v>
      </c>
      <c r="K125" s="36">
        <v>57</v>
      </c>
      <c r="L125" s="36">
        <v>63</v>
      </c>
      <c r="M125" s="36">
        <v>12</v>
      </c>
      <c r="N125" s="36">
        <v>16</v>
      </c>
      <c r="O125" s="36">
        <v>58</v>
      </c>
      <c r="P125" s="36">
        <v>67</v>
      </c>
      <c r="Q125" s="36">
        <v>26</v>
      </c>
      <c r="R125" s="36">
        <v>34</v>
      </c>
      <c r="S125" s="36">
        <v>17</v>
      </c>
      <c r="T125" s="36">
        <v>20</v>
      </c>
      <c r="U125" s="36">
        <v>7</v>
      </c>
      <c r="V125" s="36">
        <v>9</v>
      </c>
      <c r="W125" s="35">
        <v>6</v>
      </c>
      <c r="X125" s="36">
        <v>8</v>
      </c>
      <c r="Y125" s="36">
        <v>3</v>
      </c>
      <c r="Z125" s="36">
        <v>4</v>
      </c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  <c r="XDL125"/>
      <c r="XDM125"/>
      <c r="XDN125"/>
      <c r="XDO125"/>
      <c r="XDP125"/>
      <c r="XDQ125"/>
      <c r="XDR125"/>
    </row>
    <row r="126" s="3" customFormat="1" customHeight="1" spans="1:16346">
      <c r="A126" s="32">
        <v>124</v>
      </c>
      <c r="B126" s="33">
        <v>329</v>
      </c>
      <c r="C126" s="34" t="s">
        <v>271</v>
      </c>
      <c r="D126" s="33" t="s">
        <v>216</v>
      </c>
      <c r="E126" s="35">
        <v>31</v>
      </c>
      <c r="F126" s="35">
        <v>36</v>
      </c>
      <c r="G126" s="36">
        <v>43</v>
      </c>
      <c r="H126" s="36">
        <v>48</v>
      </c>
      <c r="I126" s="36">
        <v>18</v>
      </c>
      <c r="J126" s="36">
        <v>22</v>
      </c>
      <c r="K126" s="36">
        <v>41</v>
      </c>
      <c r="L126" s="36">
        <v>45</v>
      </c>
      <c r="M126" s="36">
        <v>12</v>
      </c>
      <c r="N126" s="36">
        <v>16</v>
      </c>
      <c r="O126" s="36">
        <v>58</v>
      </c>
      <c r="P126" s="36">
        <v>67</v>
      </c>
      <c r="Q126" s="36">
        <v>14</v>
      </c>
      <c r="R126" s="36">
        <v>18</v>
      </c>
      <c r="S126" s="36">
        <v>17</v>
      </c>
      <c r="T126" s="36">
        <v>20</v>
      </c>
      <c r="U126" s="36">
        <v>7</v>
      </c>
      <c r="V126" s="36">
        <v>9</v>
      </c>
      <c r="W126" s="35">
        <v>6</v>
      </c>
      <c r="X126" s="36">
        <v>8</v>
      </c>
      <c r="Y126" s="36">
        <v>3</v>
      </c>
      <c r="Z126" s="36">
        <v>4</v>
      </c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  <c r="XDL126"/>
      <c r="XDM126"/>
      <c r="XDN126"/>
      <c r="XDO126"/>
      <c r="XDP126"/>
      <c r="XDQ126"/>
      <c r="XDR126"/>
    </row>
    <row r="127" s="3" customFormat="1" customHeight="1" spans="1:16346">
      <c r="A127" s="32">
        <v>125</v>
      </c>
      <c r="B127" s="33">
        <v>104838</v>
      </c>
      <c r="C127" s="34" t="s">
        <v>272</v>
      </c>
      <c r="D127" s="33" t="s">
        <v>216</v>
      </c>
      <c r="E127" s="35">
        <v>40</v>
      </c>
      <c r="F127" s="35">
        <v>46</v>
      </c>
      <c r="G127" s="36">
        <v>66</v>
      </c>
      <c r="H127" s="36">
        <v>74</v>
      </c>
      <c r="I127" s="36">
        <v>21</v>
      </c>
      <c r="J127" s="36">
        <v>25</v>
      </c>
      <c r="K127" s="36">
        <v>57</v>
      </c>
      <c r="L127" s="36">
        <v>63</v>
      </c>
      <c r="M127" s="36">
        <v>22</v>
      </c>
      <c r="N127" s="36">
        <v>29</v>
      </c>
      <c r="O127" s="36">
        <v>58</v>
      </c>
      <c r="P127" s="36">
        <v>67</v>
      </c>
      <c r="Q127" s="36">
        <v>14</v>
      </c>
      <c r="R127" s="36">
        <v>18</v>
      </c>
      <c r="S127" s="36">
        <v>17</v>
      </c>
      <c r="T127" s="36">
        <v>20</v>
      </c>
      <c r="U127" s="36">
        <v>7</v>
      </c>
      <c r="V127" s="36">
        <v>9</v>
      </c>
      <c r="W127" s="35">
        <v>6</v>
      </c>
      <c r="X127" s="36">
        <v>8</v>
      </c>
      <c r="Y127" s="36">
        <v>3</v>
      </c>
      <c r="Z127" s="36">
        <v>4</v>
      </c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  <c r="XDL127"/>
      <c r="XDM127"/>
      <c r="XDN127"/>
      <c r="XDO127"/>
      <c r="XDP127"/>
      <c r="XDQ127"/>
      <c r="XDR127"/>
    </row>
    <row r="128" s="3" customFormat="1" customHeight="1" spans="1:16346">
      <c r="A128" s="32">
        <v>126</v>
      </c>
      <c r="B128" s="33">
        <v>56</v>
      </c>
      <c r="C128" s="34" t="s">
        <v>273</v>
      </c>
      <c r="D128" s="33" t="s">
        <v>216</v>
      </c>
      <c r="E128" s="35">
        <v>31</v>
      </c>
      <c r="F128" s="35">
        <v>36</v>
      </c>
      <c r="G128" s="36">
        <v>49</v>
      </c>
      <c r="H128" s="36">
        <v>55</v>
      </c>
      <c r="I128" s="36">
        <v>18</v>
      </c>
      <c r="J128" s="36">
        <v>22</v>
      </c>
      <c r="K128" s="36">
        <v>42</v>
      </c>
      <c r="L128" s="36">
        <v>46</v>
      </c>
      <c r="M128" s="36">
        <v>12</v>
      </c>
      <c r="N128" s="36">
        <v>16</v>
      </c>
      <c r="O128" s="36">
        <v>58</v>
      </c>
      <c r="P128" s="36">
        <v>67</v>
      </c>
      <c r="Q128" s="36">
        <v>14</v>
      </c>
      <c r="R128" s="36">
        <v>18</v>
      </c>
      <c r="S128" s="36">
        <v>17</v>
      </c>
      <c r="T128" s="36">
        <v>20</v>
      </c>
      <c r="U128" s="36">
        <v>7</v>
      </c>
      <c r="V128" s="36">
        <v>9</v>
      </c>
      <c r="W128" s="35">
        <v>6</v>
      </c>
      <c r="X128" s="36">
        <v>8</v>
      </c>
      <c r="Y128" s="36">
        <v>3</v>
      </c>
      <c r="Z128" s="36">
        <v>4</v>
      </c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  <c r="XDQ128"/>
      <c r="XDR128"/>
    </row>
    <row r="129" s="3" customFormat="1" customHeight="1" spans="1:16346">
      <c r="A129" s="32">
        <v>127</v>
      </c>
      <c r="B129" s="33">
        <v>52</v>
      </c>
      <c r="C129" s="34" t="s">
        <v>274</v>
      </c>
      <c r="D129" s="33" t="s">
        <v>216</v>
      </c>
      <c r="E129" s="35">
        <v>55</v>
      </c>
      <c r="F129" s="35">
        <v>63</v>
      </c>
      <c r="G129" s="36">
        <v>40</v>
      </c>
      <c r="H129" s="36">
        <v>45</v>
      </c>
      <c r="I129" s="36">
        <v>19</v>
      </c>
      <c r="J129" s="36">
        <v>23</v>
      </c>
      <c r="K129" s="36">
        <v>53</v>
      </c>
      <c r="L129" s="36">
        <v>58</v>
      </c>
      <c r="M129" s="36">
        <v>22</v>
      </c>
      <c r="N129" s="36">
        <v>29</v>
      </c>
      <c r="O129" s="36">
        <v>58</v>
      </c>
      <c r="P129" s="36">
        <v>67</v>
      </c>
      <c r="Q129" s="36">
        <v>18</v>
      </c>
      <c r="R129" s="36">
        <v>23</v>
      </c>
      <c r="S129" s="36">
        <v>17</v>
      </c>
      <c r="T129" s="36">
        <v>20</v>
      </c>
      <c r="U129" s="36">
        <v>7</v>
      </c>
      <c r="V129" s="36">
        <v>9</v>
      </c>
      <c r="W129" s="35">
        <v>6</v>
      </c>
      <c r="X129" s="36">
        <v>8</v>
      </c>
      <c r="Y129" s="36">
        <v>3</v>
      </c>
      <c r="Z129" s="36">
        <v>4</v>
      </c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  <c r="XDL129"/>
      <c r="XDM129"/>
      <c r="XDN129"/>
      <c r="XDO129"/>
      <c r="XDP129"/>
      <c r="XDQ129"/>
      <c r="XDR129"/>
    </row>
    <row r="130" s="3" customFormat="1" customHeight="1" spans="1:16346">
      <c r="A130" s="32">
        <v>128</v>
      </c>
      <c r="B130" s="33">
        <v>110378</v>
      </c>
      <c r="C130" s="34" t="s">
        <v>296</v>
      </c>
      <c r="D130" s="33" t="s">
        <v>216</v>
      </c>
      <c r="E130" s="35">
        <v>20</v>
      </c>
      <c r="F130" s="35">
        <v>23</v>
      </c>
      <c r="G130" s="36">
        <v>31</v>
      </c>
      <c r="H130" s="36">
        <v>35</v>
      </c>
      <c r="I130" s="36">
        <v>16</v>
      </c>
      <c r="J130" s="36">
        <v>19</v>
      </c>
      <c r="K130" s="36">
        <v>31</v>
      </c>
      <c r="L130" s="36">
        <v>34</v>
      </c>
      <c r="M130" s="36">
        <v>8</v>
      </c>
      <c r="N130" s="36">
        <v>10</v>
      </c>
      <c r="O130" s="36">
        <v>33</v>
      </c>
      <c r="P130" s="36">
        <v>39</v>
      </c>
      <c r="Q130" s="36">
        <v>11</v>
      </c>
      <c r="R130" s="36">
        <v>14</v>
      </c>
      <c r="S130" s="36">
        <v>16</v>
      </c>
      <c r="T130" s="36">
        <v>19</v>
      </c>
      <c r="U130" s="36">
        <v>5</v>
      </c>
      <c r="V130" s="36">
        <v>6</v>
      </c>
      <c r="W130" s="35">
        <v>6</v>
      </c>
      <c r="X130" s="36">
        <v>8</v>
      </c>
      <c r="Y130" s="36">
        <v>3</v>
      </c>
      <c r="Z130" s="36">
        <v>4</v>
      </c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  <c r="XDQ130"/>
      <c r="XDR130"/>
    </row>
    <row r="131" customHeight="1" spans="1:26">
      <c r="A131" s="36"/>
      <c r="B131" s="36"/>
      <c r="C131" s="36" t="s">
        <v>298</v>
      </c>
      <c r="D131" s="36"/>
      <c r="E131" s="35">
        <f t="shared" ref="E131:P131" si="0">SUM(E3:E130)</f>
        <v>7368</v>
      </c>
      <c r="F131" s="35">
        <f t="shared" si="0"/>
        <v>8490</v>
      </c>
      <c r="G131" s="35">
        <f t="shared" si="0"/>
        <v>9245</v>
      </c>
      <c r="H131" s="35">
        <f t="shared" si="0"/>
        <v>10323</v>
      </c>
      <c r="I131" s="35">
        <f t="shared" si="0"/>
        <v>4480</v>
      </c>
      <c r="J131" s="35">
        <f t="shared" si="0"/>
        <v>5028</v>
      </c>
      <c r="K131" s="35">
        <f t="shared" si="0"/>
        <v>9636</v>
      </c>
      <c r="L131" s="35">
        <f t="shared" si="0"/>
        <v>10605</v>
      </c>
      <c r="M131" s="35">
        <f t="shared" si="0"/>
        <v>2675</v>
      </c>
      <c r="N131" s="35">
        <f t="shared" si="0"/>
        <v>3499</v>
      </c>
      <c r="O131" s="35">
        <f t="shared" si="0"/>
        <v>13733</v>
      </c>
      <c r="P131" s="35">
        <f t="shared" si="0"/>
        <v>15824</v>
      </c>
      <c r="Q131" s="35">
        <f t="shared" ref="Q131:AA131" si="1">SUM(Q3:Q130)</f>
        <v>2812</v>
      </c>
      <c r="R131" s="35">
        <f t="shared" si="1"/>
        <v>3663</v>
      </c>
      <c r="S131" s="35">
        <f t="shared" si="1"/>
        <v>2420</v>
      </c>
      <c r="T131" s="35">
        <f t="shared" si="1"/>
        <v>2899</v>
      </c>
      <c r="U131" s="35">
        <f t="shared" si="1"/>
        <v>1209</v>
      </c>
      <c r="V131" s="35">
        <f t="shared" si="1"/>
        <v>1491</v>
      </c>
      <c r="W131" s="35">
        <f t="shared" si="1"/>
        <v>884</v>
      </c>
      <c r="X131" s="35">
        <f t="shared" si="1"/>
        <v>1154</v>
      </c>
      <c r="Y131" s="35">
        <f t="shared" si="1"/>
        <v>500</v>
      </c>
      <c r="Z131" s="35">
        <f t="shared" si="1"/>
        <v>699</v>
      </c>
    </row>
  </sheetData>
  <sortState ref="A3:AA131">
    <sortCondition ref="D3" descending="1"/>
  </sortState>
  <mergeCells count="12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workbookViewId="0">
      <selection activeCell="H8" sqref="H8"/>
    </sheetView>
  </sheetViews>
  <sheetFormatPr defaultColWidth="9" defaultRowHeight="14.25"/>
  <cols>
    <col min="1" max="1" width="6.125" style="1" customWidth="1"/>
    <col min="2" max="2" width="12.25" style="2" customWidth="1"/>
    <col min="3" max="3" width="9" style="3" customWidth="1"/>
    <col min="4" max="5" width="9" style="3" hidden="1" customWidth="1"/>
    <col min="6" max="6" width="24" style="4" customWidth="1"/>
    <col min="7" max="7" width="16.75" style="3" customWidth="1"/>
    <col min="8" max="8" width="18.875" style="4" customWidth="1"/>
    <col min="9" max="11" width="6.25" style="4" hidden="1" customWidth="1"/>
    <col min="12" max="13" width="33.625" style="4" customWidth="1"/>
    <col min="14" max="14" width="14.25" style="1" customWidth="1"/>
    <col min="15" max="15" width="14.25" style="3" customWidth="1"/>
    <col min="16" max="20" width="11.25" style="1" customWidth="1"/>
    <col min="21" max="21" width="18.125" style="3" customWidth="1"/>
  </cols>
  <sheetData>
    <row r="1" ht="42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 t="s">
        <v>299</v>
      </c>
      <c r="O1" s="12"/>
      <c r="P1" s="5" t="s">
        <v>1</v>
      </c>
      <c r="Q1" s="5"/>
      <c r="R1" s="5" t="s">
        <v>2</v>
      </c>
      <c r="S1" s="5"/>
      <c r="T1" s="5"/>
      <c r="U1" s="5" t="s">
        <v>3</v>
      </c>
    </row>
    <row r="2" ht="54" spans="1:21">
      <c r="A2" s="6" t="s">
        <v>6</v>
      </c>
      <c r="B2" s="6" t="s">
        <v>6</v>
      </c>
      <c r="C2" s="6" t="s">
        <v>7</v>
      </c>
      <c r="D2" s="6"/>
      <c r="E2" s="6"/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300</v>
      </c>
      <c r="N2" s="13" t="s">
        <v>301</v>
      </c>
      <c r="O2" s="13" t="s">
        <v>302</v>
      </c>
      <c r="P2" s="6" t="s">
        <v>15</v>
      </c>
      <c r="Q2" s="6" t="s">
        <v>16</v>
      </c>
      <c r="R2" s="6" t="s">
        <v>15</v>
      </c>
      <c r="S2" s="6" t="s">
        <v>16</v>
      </c>
      <c r="T2" s="6" t="s">
        <v>17</v>
      </c>
      <c r="U2" s="6" t="s">
        <v>18</v>
      </c>
    </row>
    <row r="3" ht="27" spans="1:21">
      <c r="A3" s="7">
        <v>1</v>
      </c>
      <c r="B3" s="7" t="s">
        <v>19</v>
      </c>
      <c r="C3" s="7">
        <v>148408</v>
      </c>
      <c r="D3" s="7" t="s">
        <v>20</v>
      </c>
      <c r="E3" s="7" t="str">
        <f t="shared" ref="E3:E39" si="0">C3&amp;D3</f>
        <v>148408,</v>
      </c>
      <c r="F3" s="7" t="s">
        <v>21</v>
      </c>
      <c r="G3" s="7" t="s">
        <v>22</v>
      </c>
      <c r="H3" s="7" t="s">
        <v>23</v>
      </c>
      <c r="I3" s="7">
        <v>5.43</v>
      </c>
      <c r="J3" s="7">
        <v>28.5</v>
      </c>
      <c r="K3" s="14">
        <f t="shared" ref="K3:K39" si="1">(J3-I3)/J3</f>
        <v>0.809473684210526</v>
      </c>
      <c r="L3" s="7" t="str">
        <f>VLOOKUP(C:C,[1]一句话卖点!$C:$J,8,0)</f>
        <v>两盒7.9折</v>
      </c>
      <c r="M3" s="7" t="s">
        <v>303</v>
      </c>
      <c r="N3" s="7"/>
      <c r="O3" s="7"/>
      <c r="P3" s="10">
        <v>7368</v>
      </c>
      <c r="Q3" s="10">
        <v>8490</v>
      </c>
      <c r="R3" s="18">
        <v>0.08</v>
      </c>
      <c r="S3" s="18">
        <v>0.1</v>
      </c>
      <c r="T3" s="18">
        <v>0.06</v>
      </c>
      <c r="U3" s="10" t="s">
        <v>24</v>
      </c>
    </row>
    <row r="4" ht="27" spans="1:21">
      <c r="A4" s="7"/>
      <c r="B4" s="7"/>
      <c r="C4" s="8">
        <v>63123</v>
      </c>
      <c r="D4" s="9" t="s">
        <v>20</v>
      </c>
      <c r="E4" s="9" t="str">
        <f t="shared" si="0"/>
        <v>63123,</v>
      </c>
      <c r="F4" s="8" t="s">
        <v>27</v>
      </c>
      <c r="G4" s="9" t="s">
        <v>28</v>
      </c>
      <c r="H4" s="9" t="s">
        <v>29</v>
      </c>
      <c r="I4" s="9">
        <v>8.94</v>
      </c>
      <c r="J4" s="9">
        <v>29.8</v>
      </c>
      <c r="K4" s="15">
        <f t="shared" si="1"/>
        <v>0.7</v>
      </c>
      <c r="L4" s="9" t="s">
        <v>30</v>
      </c>
      <c r="M4" s="7" t="s">
        <v>304</v>
      </c>
      <c r="N4" s="7"/>
      <c r="O4" s="7"/>
      <c r="P4" s="10"/>
      <c r="Q4" s="10"/>
      <c r="R4" s="10"/>
      <c r="S4" s="10"/>
      <c r="T4" s="10"/>
      <c r="U4" s="10"/>
    </row>
    <row r="5" ht="27" spans="1:21">
      <c r="A5" s="7"/>
      <c r="B5" s="7"/>
      <c r="C5" s="7">
        <v>1466</v>
      </c>
      <c r="D5" s="7" t="s">
        <v>20</v>
      </c>
      <c r="E5" s="7" t="str">
        <f t="shared" si="0"/>
        <v>1466,</v>
      </c>
      <c r="F5" s="7" t="s">
        <v>31</v>
      </c>
      <c r="G5" s="7" t="s">
        <v>32</v>
      </c>
      <c r="H5" s="7" t="s">
        <v>33</v>
      </c>
      <c r="I5" s="7">
        <v>7.5</v>
      </c>
      <c r="J5" s="7">
        <v>19.8</v>
      </c>
      <c r="K5" s="14">
        <f t="shared" si="1"/>
        <v>0.621212121212121</v>
      </c>
      <c r="L5" s="7" t="s">
        <v>34</v>
      </c>
      <c r="M5" s="7" t="s">
        <v>305</v>
      </c>
      <c r="N5" s="7"/>
      <c r="O5" s="7"/>
      <c r="P5" s="10"/>
      <c r="Q5" s="10"/>
      <c r="R5" s="10"/>
      <c r="S5" s="10"/>
      <c r="T5" s="10"/>
      <c r="U5" s="10"/>
    </row>
    <row r="6" ht="27" spans="1:21">
      <c r="A6" s="7"/>
      <c r="B6" s="7"/>
      <c r="C6" s="9">
        <v>171872</v>
      </c>
      <c r="D6" s="9" t="s">
        <v>20</v>
      </c>
      <c r="E6" s="9" t="str">
        <f t="shared" si="0"/>
        <v>171872,</v>
      </c>
      <c r="F6" s="9" t="s">
        <v>35</v>
      </c>
      <c r="G6" s="9" t="s">
        <v>36</v>
      </c>
      <c r="H6" s="9" t="s">
        <v>37</v>
      </c>
      <c r="I6" s="9">
        <v>8.32</v>
      </c>
      <c r="J6" s="9">
        <v>26.9</v>
      </c>
      <c r="K6" s="15">
        <f t="shared" si="1"/>
        <v>0.690706319702602</v>
      </c>
      <c r="L6" s="9" t="str">
        <f>VLOOKUP(C:C,[1]一句话卖点!$C:$J,8,0)</f>
        <v>两盒7.9折</v>
      </c>
      <c r="M6" s="7" t="s">
        <v>306</v>
      </c>
      <c r="N6" s="7"/>
      <c r="O6" s="7"/>
      <c r="P6" s="10"/>
      <c r="Q6" s="10"/>
      <c r="R6" s="10"/>
      <c r="S6" s="10"/>
      <c r="T6" s="10"/>
      <c r="U6" s="10"/>
    </row>
    <row r="7" ht="27" spans="1:21">
      <c r="A7" s="7">
        <v>2</v>
      </c>
      <c r="B7" s="7" t="s">
        <v>38</v>
      </c>
      <c r="C7" s="10">
        <v>141233</v>
      </c>
      <c r="D7" s="7" t="s">
        <v>20</v>
      </c>
      <c r="E7" s="7" t="str">
        <f t="shared" si="0"/>
        <v>141233,</v>
      </c>
      <c r="F7" s="10" t="s">
        <v>39</v>
      </c>
      <c r="G7" s="10" t="s">
        <v>40</v>
      </c>
      <c r="H7" s="10" t="s">
        <v>41</v>
      </c>
      <c r="I7" s="7">
        <v>22.39</v>
      </c>
      <c r="J7" s="7">
        <v>32</v>
      </c>
      <c r="K7" s="14">
        <f t="shared" si="1"/>
        <v>0.3003125</v>
      </c>
      <c r="L7" s="7" t="s">
        <v>42</v>
      </c>
      <c r="M7" s="7" t="s">
        <v>307</v>
      </c>
      <c r="N7" s="7"/>
      <c r="O7" s="7"/>
      <c r="P7" s="16">
        <v>9245</v>
      </c>
      <c r="Q7" s="16">
        <v>10323</v>
      </c>
      <c r="R7" s="18">
        <v>0.06</v>
      </c>
      <c r="S7" s="18">
        <v>0.08</v>
      </c>
      <c r="T7" s="18">
        <v>0.05</v>
      </c>
      <c r="U7" s="7" t="s">
        <v>43</v>
      </c>
    </row>
    <row r="8" ht="27" spans="1:21">
      <c r="A8" s="7"/>
      <c r="B8" s="7"/>
      <c r="C8" s="8">
        <v>137775</v>
      </c>
      <c r="D8" s="9" t="s">
        <v>20</v>
      </c>
      <c r="E8" s="9" t="str">
        <f t="shared" si="0"/>
        <v>137775,</v>
      </c>
      <c r="F8" s="8" t="s">
        <v>39</v>
      </c>
      <c r="G8" s="8" t="s">
        <v>44</v>
      </c>
      <c r="H8" s="8" t="s">
        <v>41</v>
      </c>
      <c r="I8" s="9">
        <v>25.14</v>
      </c>
      <c r="J8" s="9">
        <v>36</v>
      </c>
      <c r="K8" s="15">
        <f t="shared" si="1"/>
        <v>0.301666666666667</v>
      </c>
      <c r="L8" s="9" t="s">
        <v>42</v>
      </c>
      <c r="M8" s="7" t="s">
        <v>307</v>
      </c>
      <c r="N8" s="7"/>
      <c r="O8" s="7"/>
      <c r="P8" s="16"/>
      <c r="Q8" s="16"/>
      <c r="R8" s="10"/>
      <c r="S8" s="10"/>
      <c r="T8" s="10"/>
      <c r="U8" s="7"/>
    </row>
    <row r="9" ht="27" spans="1:21">
      <c r="A9" s="7"/>
      <c r="B9" s="7"/>
      <c r="C9" s="10">
        <v>139379</v>
      </c>
      <c r="D9" s="7" t="s">
        <v>20</v>
      </c>
      <c r="E9" s="7" t="str">
        <f t="shared" si="0"/>
        <v>139379,</v>
      </c>
      <c r="F9" s="10" t="s">
        <v>45</v>
      </c>
      <c r="G9" s="10" t="s">
        <v>46</v>
      </c>
      <c r="H9" s="10" t="s">
        <v>47</v>
      </c>
      <c r="I9" s="7">
        <v>8.4</v>
      </c>
      <c r="J9" s="7">
        <v>24</v>
      </c>
      <c r="K9" s="14">
        <f t="shared" si="1"/>
        <v>0.65</v>
      </c>
      <c r="L9" s="7" t="s">
        <v>42</v>
      </c>
      <c r="M9" s="7" t="s">
        <v>308</v>
      </c>
      <c r="N9" s="7"/>
      <c r="O9" s="7"/>
      <c r="P9" s="16"/>
      <c r="Q9" s="16"/>
      <c r="R9" s="10"/>
      <c r="S9" s="10"/>
      <c r="T9" s="10"/>
      <c r="U9" s="7"/>
    </row>
    <row r="10" ht="27" spans="1:21">
      <c r="A10" s="7"/>
      <c r="B10" s="7"/>
      <c r="C10" s="9">
        <v>46760</v>
      </c>
      <c r="D10" s="9" t="s">
        <v>20</v>
      </c>
      <c r="E10" s="9" t="str">
        <f t="shared" si="0"/>
        <v>46760,</v>
      </c>
      <c r="F10" s="9" t="s">
        <v>48</v>
      </c>
      <c r="G10" s="9" t="s">
        <v>49</v>
      </c>
      <c r="H10" s="9" t="s">
        <v>50</v>
      </c>
      <c r="I10" s="9">
        <v>5.4</v>
      </c>
      <c r="J10" s="9">
        <v>18</v>
      </c>
      <c r="K10" s="15">
        <f t="shared" si="1"/>
        <v>0.7</v>
      </c>
      <c r="L10" s="9" t="str">
        <f>VLOOKUP(C:C,[1]一句话卖点!$C:$J,8,0)</f>
        <v>无</v>
      </c>
      <c r="M10" s="7" t="s">
        <v>309</v>
      </c>
      <c r="N10" s="7"/>
      <c r="O10" s="7"/>
      <c r="P10" s="16"/>
      <c r="Q10" s="16"/>
      <c r="R10" s="10"/>
      <c r="S10" s="10"/>
      <c r="T10" s="10"/>
      <c r="U10" s="7"/>
    </row>
    <row r="11" ht="40.5" spans="1:21">
      <c r="A11" s="7">
        <v>3</v>
      </c>
      <c r="B11" s="7" t="s">
        <v>51</v>
      </c>
      <c r="C11" s="7">
        <v>154040</v>
      </c>
      <c r="D11" s="7" t="s">
        <v>20</v>
      </c>
      <c r="E11" s="7" t="str">
        <f t="shared" si="0"/>
        <v>154040,</v>
      </c>
      <c r="F11" s="7" t="s">
        <v>52</v>
      </c>
      <c r="G11" s="7" t="s">
        <v>53</v>
      </c>
      <c r="H11" s="7" t="s">
        <v>54</v>
      </c>
      <c r="I11" s="7">
        <v>10.7</v>
      </c>
      <c r="J11" s="7">
        <v>35</v>
      </c>
      <c r="K11" s="14">
        <f t="shared" si="1"/>
        <v>0.694285714285714</v>
      </c>
      <c r="L11" s="7" t="str">
        <f>VLOOKUP(C:C,[1]一句话卖点!$C:$J,8,0)</f>
        <v>两盒7.9折</v>
      </c>
      <c r="M11" s="7" t="s">
        <v>310</v>
      </c>
      <c r="N11" s="7"/>
      <c r="O11" s="7"/>
      <c r="P11" s="16">
        <v>4480</v>
      </c>
      <c r="Q11" s="16">
        <v>5028</v>
      </c>
      <c r="R11" s="18">
        <v>0.08</v>
      </c>
      <c r="S11" s="18">
        <v>0.1</v>
      </c>
      <c r="T11" s="18">
        <v>0.06</v>
      </c>
      <c r="U11" s="10" t="s">
        <v>24</v>
      </c>
    </row>
    <row r="12" ht="27" spans="1:21">
      <c r="A12" s="7"/>
      <c r="B12" s="7"/>
      <c r="C12" s="11">
        <v>202157</v>
      </c>
      <c r="D12" s="11" t="s">
        <v>20</v>
      </c>
      <c r="E12" s="11" t="str">
        <f t="shared" si="0"/>
        <v>202157,</v>
      </c>
      <c r="F12" s="11" t="s">
        <v>55</v>
      </c>
      <c r="G12" s="11" t="s">
        <v>56</v>
      </c>
      <c r="H12" s="11" t="s">
        <v>57</v>
      </c>
      <c r="I12" s="11">
        <v>8.5</v>
      </c>
      <c r="J12" s="11">
        <v>28</v>
      </c>
      <c r="K12" s="17">
        <f t="shared" si="1"/>
        <v>0.696428571428571</v>
      </c>
      <c r="L12" s="9" t="s">
        <v>58</v>
      </c>
      <c r="M12" s="7" t="s">
        <v>311</v>
      </c>
      <c r="N12" s="7"/>
      <c r="O12" s="7"/>
      <c r="P12" s="16"/>
      <c r="Q12" s="16"/>
      <c r="R12" s="10"/>
      <c r="S12" s="10"/>
      <c r="T12" s="10"/>
      <c r="U12" s="10"/>
    </row>
    <row r="13" ht="27" spans="1:21">
      <c r="A13" s="7"/>
      <c r="B13" s="7"/>
      <c r="C13" s="7">
        <v>40935</v>
      </c>
      <c r="D13" s="7" t="s">
        <v>20</v>
      </c>
      <c r="E13" s="7" t="str">
        <f t="shared" si="0"/>
        <v>40935,</v>
      </c>
      <c r="F13" s="7" t="s">
        <v>59</v>
      </c>
      <c r="G13" s="7" t="s">
        <v>60</v>
      </c>
      <c r="H13" s="7" t="s">
        <v>61</v>
      </c>
      <c r="I13" s="7">
        <v>12.5</v>
      </c>
      <c r="J13" s="7">
        <v>25</v>
      </c>
      <c r="K13" s="14">
        <f t="shared" si="1"/>
        <v>0.5</v>
      </c>
      <c r="L13" s="7" t="str">
        <f>VLOOKUP(C:C,[1]一句话卖点!$C:$J,8,0)</f>
        <v>两盒省5元</v>
      </c>
      <c r="M13" s="7" t="s">
        <v>312</v>
      </c>
      <c r="N13" s="7"/>
      <c r="O13" s="7"/>
      <c r="P13" s="16"/>
      <c r="Q13" s="16"/>
      <c r="R13" s="10"/>
      <c r="S13" s="10"/>
      <c r="T13" s="10"/>
      <c r="U13" s="10"/>
    </row>
    <row r="14" ht="27" spans="1:21">
      <c r="A14" s="9">
        <v>4</v>
      </c>
      <c r="B14" s="9" t="s">
        <v>62</v>
      </c>
      <c r="C14" s="8">
        <v>110737</v>
      </c>
      <c r="D14" s="9" t="s">
        <v>20</v>
      </c>
      <c r="E14" s="9" t="str">
        <f t="shared" si="0"/>
        <v>110737,</v>
      </c>
      <c r="F14" s="8" t="s">
        <v>63</v>
      </c>
      <c r="G14" s="9" t="s">
        <v>64</v>
      </c>
      <c r="H14" s="8" t="s">
        <v>65</v>
      </c>
      <c r="I14" s="9">
        <v>12.7</v>
      </c>
      <c r="J14" s="9">
        <v>29.8</v>
      </c>
      <c r="K14" s="15">
        <f t="shared" si="1"/>
        <v>0.573825503355705</v>
      </c>
      <c r="L14" s="9" t="str">
        <f>VLOOKUP(C:C,[1]一句话卖点!$C:$J,8,0)</f>
        <v>第二盒半价</v>
      </c>
      <c r="M14" s="7" t="s">
        <v>313</v>
      </c>
      <c r="N14" s="9"/>
      <c r="O14" s="9"/>
      <c r="P14" s="16">
        <v>9636</v>
      </c>
      <c r="Q14" s="16">
        <v>10605</v>
      </c>
      <c r="R14" s="18">
        <v>0.08</v>
      </c>
      <c r="S14" s="18">
        <v>0.1</v>
      </c>
      <c r="T14" s="18">
        <v>0.06</v>
      </c>
      <c r="U14" s="10" t="s">
        <v>24</v>
      </c>
    </row>
    <row r="15" ht="40.5" spans="1:21">
      <c r="A15" s="9"/>
      <c r="B15" s="9"/>
      <c r="C15" s="10">
        <v>32596</v>
      </c>
      <c r="D15" s="7" t="s">
        <v>20</v>
      </c>
      <c r="E15" s="7" t="str">
        <f t="shared" si="0"/>
        <v>32596,</v>
      </c>
      <c r="F15" s="10" t="s">
        <v>66</v>
      </c>
      <c r="G15" s="7" t="s">
        <v>67</v>
      </c>
      <c r="H15" s="7" t="s">
        <v>68</v>
      </c>
      <c r="I15" s="7">
        <v>14.9166666667</v>
      </c>
      <c r="J15" s="7">
        <v>39.8</v>
      </c>
      <c r="K15" s="14">
        <f t="shared" si="1"/>
        <v>0.625209380233668</v>
      </c>
      <c r="L15" s="7" t="s">
        <v>69</v>
      </c>
      <c r="M15" s="7" t="s">
        <v>314</v>
      </c>
      <c r="N15" s="9"/>
      <c r="O15" s="9"/>
      <c r="P15" s="16"/>
      <c r="Q15" s="16"/>
      <c r="R15" s="10"/>
      <c r="S15" s="10"/>
      <c r="T15" s="10"/>
      <c r="U15" s="10"/>
    </row>
    <row r="16" ht="27" spans="1:21">
      <c r="A16" s="9"/>
      <c r="B16" s="9"/>
      <c r="C16" s="9">
        <v>161198</v>
      </c>
      <c r="D16" s="9" t="s">
        <v>20</v>
      </c>
      <c r="E16" s="9" t="str">
        <f t="shared" si="0"/>
        <v>161198,</v>
      </c>
      <c r="F16" s="9" t="s">
        <v>70</v>
      </c>
      <c r="G16" s="9" t="s">
        <v>71</v>
      </c>
      <c r="H16" s="9" t="s">
        <v>72</v>
      </c>
      <c r="I16" s="9">
        <v>13.9</v>
      </c>
      <c r="J16" s="9">
        <v>32</v>
      </c>
      <c r="K16" s="15">
        <f t="shared" si="1"/>
        <v>0.565625</v>
      </c>
      <c r="L16" s="9" t="s">
        <v>73</v>
      </c>
      <c r="M16" s="7" t="s">
        <v>315</v>
      </c>
      <c r="N16" s="9"/>
      <c r="O16" s="9"/>
      <c r="P16" s="16"/>
      <c r="Q16" s="16"/>
      <c r="R16" s="10"/>
      <c r="S16" s="10"/>
      <c r="T16" s="10"/>
      <c r="U16" s="10"/>
    </row>
    <row r="17" ht="27" spans="1:21">
      <c r="A17" s="9"/>
      <c r="B17" s="9"/>
      <c r="C17" s="7">
        <v>144423</v>
      </c>
      <c r="D17" s="7" t="s">
        <v>20</v>
      </c>
      <c r="E17" s="7" t="str">
        <f t="shared" si="0"/>
        <v>144423,</v>
      </c>
      <c r="F17" s="7" t="s">
        <v>74</v>
      </c>
      <c r="G17" s="7" t="s">
        <v>75</v>
      </c>
      <c r="H17" s="7" t="s">
        <v>72</v>
      </c>
      <c r="I17" s="7">
        <v>8.5</v>
      </c>
      <c r="J17" s="7">
        <v>18</v>
      </c>
      <c r="K17" s="14">
        <f t="shared" si="1"/>
        <v>0.527777777777778</v>
      </c>
      <c r="L17" s="7" t="str">
        <f>VLOOKUP(C:C,[1]一句话卖点!$C:$J,8,0)</f>
        <v>第二盒省5元</v>
      </c>
      <c r="M17" s="7" t="s">
        <v>316</v>
      </c>
      <c r="N17" s="9"/>
      <c r="O17" s="9"/>
      <c r="P17" s="16"/>
      <c r="Q17" s="16"/>
      <c r="R17" s="10"/>
      <c r="S17" s="10"/>
      <c r="T17" s="10"/>
      <c r="U17" s="10"/>
    </row>
    <row r="18" ht="13.5" spans="1:21">
      <c r="A18" s="9"/>
      <c r="B18" s="9"/>
      <c r="C18" s="8">
        <v>58522</v>
      </c>
      <c r="D18" s="9" t="s">
        <v>20</v>
      </c>
      <c r="E18" s="9" t="str">
        <f t="shared" si="0"/>
        <v>58522,</v>
      </c>
      <c r="F18" s="8" t="s">
        <v>76</v>
      </c>
      <c r="G18" s="8" t="s">
        <v>77</v>
      </c>
      <c r="H18" s="8" t="s">
        <v>33</v>
      </c>
      <c r="I18" s="9">
        <v>11.812</v>
      </c>
      <c r="J18" s="9">
        <v>35</v>
      </c>
      <c r="K18" s="15">
        <f t="shared" si="1"/>
        <v>0.662514285714286</v>
      </c>
      <c r="L18" s="9" t="str">
        <f>VLOOKUP(C:C,[1]一句话卖点!$C:$J,8,0)</f>
        <v>买3得加0.1元换购1盒</v>
      </c>
      <c r="M18" s="7" t="s">
        <v>317</v>
      </c>
      <c r="N18" s="9"/>
      <c r="O18" s="9"/>
      <c r="P18" s="16"/>
      <c r="Q18" s="16"/>
      <c r="R18" s="10"/>
      <c r="S18" s="10"/>
      <c r="T18" s="10"/>
      <c r="U18" s="10"/>
    </row>
    <row r="19" spans="1:21">
      <c r="A19" s="7">
        <v>5</v>
      </c>
      <c r="B19" s="7" t="s">
        <v>78</v>
      </c>
      <c r="C19" s="10">
        <v>184082</v>
      </c>
      <c r="D19" s="7" t="s">
        <v>20</v>
      </c>
      <c r="E19" s="7" t="str">
        <f t="shared" si="0"/>
        <v>184082,</v>
      </c>
      <c r="F19" s="10" t="s">
        <v>79</v>
      </c>
      <c r="G19" s="7" t="s">
        <v>80</v>
      </c>
      <c r="H19" s="7" t="s">
        <v>81</v>
      </c>
      <c r="I19" s="7">
        <v>19.08</v>
      </c>
      <c r="J19" s="7">
        <v>59</v>
      </c>
      <c r="K19" s="14">
        <f t="shared" si="1"/>
        <v>0.676610169491525</v>
      </c>
      <c r="L19" s="7" t="s">
        <v>24</v>
      </c>
      <c r="M19" s="7" t="s">
        <v>318</v>
      </c>
      <c r="N19" s="7"/>
      <c r="O19" s="7"/>
      <c r="P19" s="16">
        <v>2675</v>
      </c>
      <c r="Q19" s="16">
        <v>3499</v>
      </c>
      <c r="R19" s="18">
        <v>0.08</v>
      </c>
      <c r="S19" s="18">
        <v>0.1</v>
      </c>
      <c r="T19" s="18">
        <v>0.06</v>
      </c>
      <c r="U19" s="10" t="s">
        <v>43</v>
      </c>
    </row>
    <row r="20" ht="13.5" spans="1:21">
      <c r="A20" s="7"/>
      <c r="B20" s="7"/>
      <c r="C20" s="8">
        <v>48233</v>
      </c>
      <c r="D20" s="9" t="s">
        <v>20</v>
      </c>
      <c r="E20" s="9" t="str">
        <f t="shared" si="0"/>
        <v>48233,</v>
      </c>
      <c r="F20" s="8" t="s">
        <v>79</v>
      </c>
      <c r="G20" s="9" t="s">
        <v>82</v>
      </c>
      <c r="H20" s="9" t="s">
        <v>81</v>
      </c>
      <c r="I20" s="9">
        <v>11.14</v>
      </c>
      <c r="J20" s="9">
        <v>29.8</v>
      </c>
      <c r="K20" s="15">
        <f t="shared" si="1"/>
        <v>0.626174496644295</v>
      </c>
      <c r="L20" s="9" t="s">
        <v>24</v>
      </c>
      <c r="M20" s="7" t="s">
        <v>318</v>
      </c>
      <c r="N20" s="7"/>
      <c r="O20" s="7"/>
      <c r="P20" s="16"/>
      <c r="Q20" s="16"/>
      <c r="R20" s="10"/>
      <c r="S20" s="10"/>
      <c r="T20" s="10"/>
      <c r="U20" s="10"/>
    </row>
    <row r="21" ht="27" spans="1:21">
      <c r="A21" s="7"/>
      <c r="B21" s="7"/>
      <c r="C21" s="10">
        <v>181045</v>
      </c>
      <c r="D21" s="7" t="s">
        <v>20</v>
      </c>
      <c r="E21" s="7" t="str">
        <f t="shared" si="0"/>
        <v>181045,</v>
      </c>
      <c r="F21" s="7" t="s">
        <v>83</v>
      </c>
      <c r="G21" s="7" t="s">
        <v>84</v>
      </c>
      <c r="H21" s="7" t="s">
        <v>85</v>
      </c>
      <c r="I21" s="7">
        <v>11.46</v>
      </c>
      <c r="J21" s="7">
        <v>27</v>
      </c>
      <c r="K21" s="14">
        <f t="shared" si="1"/>
        <v>0.575555555555555</v>
      </c>
      <c r="L21" s="7" t="s">
        <v>86</v>
      </c>
      <c r="M21" s="7" t="s">
        <v>319</v>
      </c>
      <c r="N21" s="7"/>
      <c r="O21" s="7"/>
      <c r="P21" s="16"/>
      <c r="Q21" s="16"/>
      <c r="R21" s="10"/>
      <c r="S21" s="10"/>
      <c r="T21" s="10"/>
      <c r="U21" s="10"/>
    </row>
    <row r="22" ht="27" spans="1:21">
      <c r="A22" s="7"/>
      <c r="B22" s="7"/>
      <c r="C22" s="8">
        <v>165881</v>
      </c>
      <c r="D22" s="9" t="s">
        <v>20</v>
      </c>
      <c r="E22" s="9" t="str">
        <f t="shared" si="0"/>
        <v>165881,</v>
      </c>
      <c r="F22" s="8" t="s">
        <v>87</v>
      </c>
      <c r="G22" s="8" t="s">
        <v>88</v>
      </c>
      <c r="H22" s="8" t="s">
        <v>89</v>
      </c>
      <c r="I22" s="9">
        <v>19.9</v>
      </c>
      <c r="J22" s="9">
        <v>32.8</v>
      </c>
      <c r="K22" s="15">
        <f t="shared" si="1"/>
        <v>0.393292682926829</v>
      </c>
      <c r="L22" s="9" t="str">
        <f>VLOOKUP(C:C,[1]一句话卖点!$C:$J,8,0)</f>
        <v>无</v>
      </c>
      <c r="M22" s="7" t="s">
        <v>320</v>
      </c>
      <c r="N22" s="7"/>
      <c r="O22" s="7"/>
      <c r="P22" s="16"/>
      <c r="Q22" s="16"/>
      <c r="R22" s="10"/>
      <c r="S22" s="10"/>
      <c r="T22" s="10"/>
      <c r="U22" s="10"/>
    </row>
    <row r="23" ht="27" spans="1:21">
      <c r="A23" s="10">
        <v>6</v>
      </c>
      <c r="B23" s="7" t="s">
        <v>90</v>
      </c>
      <c r="C23" s="10">
        <v>158603</v>
      </c>
      <c r="D23" s="7" t="s">
        <v>20</v>
      </c>
      <c r="E23" s="7" t="str">
        <f t="shared" si="0"/>
        <v>158603,</v>
      </c>
      <c r="F23" s="10" t="s">
        <v>91</v>
      </c>
      <c r="G23" s="10" t="s">
        <v>92</v>
      </c>
      <c r="H23" s="10" t="s">
        <v>93</v>
      </c>
      <c r="I23" s="7">
        <v>56</v>
      </c>
      <c r="J23" s="7">
        <v>140</v>
      </c>
      <c r="K23" s="14">
        <f t="shared" si="1"/>
        <v>0.6</v>
      </c>
      <c r="L23" s="7" t="str">
        <f>VLOOKUP(C:C,[1]一句话卖点!$C:$J,8,0)</f>
        <v>第二件半价</v>
      </c>
      <c r="M23" s="7" t="s">
        <v>321</v>
      </c>
      <c r="N23" s="7"/>
      <c r="O23" s="7"/>
      <c r="P23" s="16">
        <v>13733</v>
      </c>
      <c r="Q23" s="16">
        <v>15824</v>
      </c>
      <c r="R23" s="18">
        <v>0.08</v>
      </c>
      <c r="S23" s="18">
        <v>0.1</v>
      </c>
      <c r="T23" s="18">
        <v>0.06</v>
      </c>
      <c r="U23" s="10" t="s">
        <v>43</v>
      </c>
    </row>
    <row r="24" ht="27" spans="1:21">
      <c r="A24" s="10"/>
      <c r="B24" s="7"/>
      <c r="C24" s="8">
        <v>174232</v>
      </c>
      <c r="D24" s="9" t="s">
        <v>20</v>
      </c>
      <c r="E24" s="9" t="str">
        <f t="shared" si="0"/>
        <v>174232,</v>
      </c>
      <c r="F24" s="9" t="s">
        <v>94</v>
      </c>
      <c r="G24" s="9" t="s">
        <v>95</v>
      </c>
      <c r="H24" s="9" t="s">
        <v>96</v>
      </c>
      <c r="I24" s="9">
        <v>69</v>
      </c>
      <c r="J24" s="9">
        <v>138</v>
      </c>
      <c r="K24" s="15">
        <f t="shared" si="1"/>
        <v>0.5</v>
      </c>
      <c r="L24" s="9" t="s">
        <v>97</v>
      </c>
      <c r="M24" s="7" t="s">
        <v>322</v>
      </c>
      <c r="N24" s="7"/>
      <c r="O24" s="7"/>
      <c r="P24" s="16"/>
      <c r="Q24" s="16"/>
      <c r="R24" s="10"/>
      <c r="S24" s="10"/>
      <c r="T24" s="10"/>
      <c r="U24" s="10"/>
    </row>
    <row r="25" ht="40.5" spans="1:21">
      <c r="A25" s="10"/>
      <c r="B25" s="7"/>
      <c r="C25" s="10">
        <v>181356</v>
      </c>
      <c r="D25" s="7" t="s">
        <v>20</v>
      </c>
      <c r="E25" s="7" t="str">
        <f t="shared" si="0"/>
        <v>181356,</v>
      </c>
      <c r="F25" s="10" t="s">
        <v>98</v>
      </c>
      <c r="G25" s="7" t="s">
        <v>99</v>
      </c>
      <c r="H25" s="7" t="s">
        <v>100</v>
      </c>
      <c r="I25" s="7">
        <v>44.5</v>
      </c>
      <c r="J25" s="7">
        <v>78</v>
      </c>
      <c r="K25" s="14">
        <f t="shared" si="1"/>
        <v>0.429487179487179</v>
      </c>
      <c r="L25" s="7" t="s">
        <v>101</v>
      </c>
      <c r="M25" s="7" t="s">
        <v>323</v>
      </c>
      <c r="N25" s="7"/>
      <c r="O25" s="7"/>
      <c r="P25" s="16"/>
      <c r="Q25" s="16"/>
      <c r="R25" s="10"/>
      <c r="S25" s="10"/>
      <c r="T25" s="10"/>
      <c r="U25" s="10"/>
    </row>
    <row r="26" ht="13.5" spans="1:21">
      <c r="A26" s="10"/>
      <c r="B26" s="7"/>
      <c r="C26" s="8">
        <v>67665</v>
      </c>
      <c r="D26" s="9" t="s">
        <v>20</v>
      </c>
      <c r="E26" s="9" t="str">
        <f t="shared" si="0"/>
        <v>67665,</v>
      </c>
      <c r="F26" s="8" t="s">
        <v>102</v>
      </c>
      <c r="G26" s="8" t="s">
        <v>103</v>
      </c>
      <c r="H26" s="8" t="s">
        <v>104</v>
      </c>
      <c r="I26" s="9">
        <v>15.92</v>
      </c>
      <c r="J26" s="9">
        <v>39.8</v>
      </c>
      <c r="K26" s="15">
        <f t="shared" si="1"/>
        <v>0.6</v>
      </c>
      <c r="L26" s="9" t="s">
        <v>105</v>
      </c>
      <c r="M26" s="7" t="s">
        <v>324</v>
      </c>
      <c r="N26" s="7"/>
      <c r="O26" s="7"/>
      <c r="P26" s="16"/>
      <c r="Q26" s="16"/>
      <c r="R26" s="10"/>
      <c r="S26" s="10"/>
      <c r="T26" s="10"/>
      <c r="U26" s="10"/>
    </row>
    <row r="27" ht="54" spans="1:21">
      <c r="A27" s="10"/>
      <c r="B27" s="7"/>
      <c r="C27" s="10">
        <v>169668</v>
      </c>
      <c r="D27" s="7" t="s">
        <v>20</v>
      </c>
      <c r="E27" s="7" t="str">
        <f t="shared" si="0"/>
        <v>169668,</v>
      </c>
      <c r="F27" s="10" t="s">
        <v>106</v>
      </c>
      <c r="G27" s="7" t="s">
        <v>107</v>
      </c>
      <c r="H27" s="7" t="s">
        <v>108</v>
      </c>
      <c r="I27" s="7">
        <v>34.8</v>
      </c>
      <c r="J27" s="7">
        <v>87</v>
      </c>
      <c r="K27" s="14">
        <f t="shared" si="1"/>
        <v>0.6</v>
      </c>
      <c r="L27" s="7" t="s">
        <v>109</v>
      </c>
      <c r="M27" s="7" t="s">
        <v>325</v>
      </c>
      <c r="N27" s="7"/>
      <c r="O27" s="7"/>
      <c r="P27" s="16"/>
      <c r="Q27" s="16"/>
      <c r="R27" s="10"/>
      <c r="S27" s="10"/>
      <c r="T27" s="10"/>
      <c r="U27" s="10"/>
    </row>
    <row r="28" ht="13.5" spans="1:21">
      <c r="A28" s="10"/>
      <c r="B28" s="7"/>
      <c r="C28" s="8">
        <v>184102</v>
      </c>
      <c r="D28" s="9" t="s">
        <v>20</v>
      </c>
      <c r="E28" s="9" t="str">
        <f t="shared" si="0"/>
        <v>184102,</v>
      </c>
      <c r="F28" s="8" t="s">
        <v>102</v>
      </c>
      <c r="G28" s="8" t="s">
        <v>110</v>
      </c>
      <c r="H28" s="8" t="s">
        <v>104</v>
      </c>
      <c r="I28" s="9">
        <v>17.65</v>
      </c>
      <c r="J28" s="9">
        <v>43.8</v>
      </c>
      <c r="K28" s="15">
        <f t="shared" si="1"/>
        <v>0.59703196347032</v>
      </c>
      <c r="L28" s="9" t="s">
        <v>105</v>
      </c>
      <c r="M28" s="7" t="s">
        <v>324</v>
      </c>
      <c r="N28" s="7"/>
      <c r="O28" s="7"/>
      <c r="P28" s="16"/>
      <c r="Q28" s="16"/>
      <c r="R28" s="10"/>
      <c r="S28" s="10"/>
      <c r="T28" s="10"/>
      <c r="U28" s="10"/>
    </row>
    <row r="29" ht="27" spans="1:21">
      <c r="A29" s="10"/>
      <c r="B29" s="7"/>
      <c r="C29" s="7">
        <v>40886</v>
      </c>
      <c r="D29" s="7" t="s">
        <v>20</v>
      </c>
      <c r="E29" s="7" t="str">
        <f t="shared" si="0"/>
        <v>40886,</v>
      </c>
      <c r="F29" s="7" t="s">
        <v>111</v>
      </c>
      <c r="G29" s="7" t="s">
        <v>112</v>
      </c>
      <c r="H29" s="7" t="s">
        <v>113</v>
      </c>
      <c r="I29" s="7">
        <v>44.5</v>
      </c>
      <c r="J29" s="7">
        <v>78</v>
      </c>
      <c r="K29" s="14">
        <f t="shared" si="1"/>
        <v>0.429487179487179</v>
      </c>
      <c r="L29" s="7" t="str">
        <f>VLOOKUP(C:C,[1]一句话卖点!$C:$J,8,0)</f>
        <v>第二件6折</v>
      </c>
      <c r="M29" s="7" t="s">
        <v>326</v>
      </c>
      <c r="N29" s="7"/>
      <c r="O29" s="7"/>
      <c r="P29" s="16"/>
      <c r="Q29" s="16"/>
      <c r="R29" s="10"/>
      <c r="S29" s="10"/>
      <c r="T29" s="10"/>
      <c r="U29" s="10"/>
    </row>
    <row r="30" ht="27" spans="1:21">
      <c r="A30" s="10"/>
      <c r="B30" s="7"/>
      <c r="C30" s="9">
        <v>183439</v>
      </c>
      <c r="D30" s="9" t="s">
        <v>20</v>
      </c>
      <c r="E30" s="9" t="str">
        <f t="shared" si="0"/>
        <v>183439,</v>
      </c>
      <c r="F30" s="9" t="s">
        <v>114</v>
      </c>
      <c r="G30" s="9" t="s">
        <v>115</v>
      </c>
      <c r="H30" s="9" t="s">
        <v>113</v>
      </c>
      <c r="I30" s="9">
        <v>56</v>
      </c>
      <c r="J30" s="9">
        <v>112</v>
      </c>
      <c r="K30" s="15">
        <f t="shared" si="1"/>
        <v>0.5</v>
      </c>
      <c r="L30" s="9" t="str">
        <f>VLOOKUP(C:C,[1]一句话卖点!$C:$J,8,0)</f>
        <v>买3得加0.1元换购1盒</v>
      </c>
      <c r="M30" s="7" t="s">
        <v>327</v>
      </c>
      <c r="N30" s="7"/>
      <c r="O30" s="7"/>
      <c r="P30" s="16"/>
      <c r="Q30" s="16"/>
      <c r="R30" s="10"/>
      <c r="S30" s="10"/>
      <c r="T30" s="10"/>
      <c r="U30" s="10"/>
    </row>
    <row r="31" ht="27" spans="1:21">
      <c r="A31" s="7">
        <v>7</v>
      </c>
      <c r="B31" s="7" t="s">
        <v>116</v>
      </c>
      <c r="C31" s="7">
        <v>31440</v>
      </c>
      <c r="D31" s="7" t="s">
        <v>20</v>
      </c>
      <c r="E31" s="7" t="str">
        <f t="shared" si="0"/>
        <v>31440,</v>
      </c>
      <c r="F31" s="7" t="s">
        <v>117</v>
      </c>
      <c r="G31" s="7" t="s">
        <v>118</v>
      </c>
      <c r="H31" s="7" t="s">
        <v>47</v>
      </c>
      <c r="I31" s="7">
        <v>15.2</v>
      </c>
      <c r="J31" s="7">
        <v>38</v>
      </c>
      <c r="K31" s="14">
        <f t="shared" si="1"/>
        <v>0.6</v>
      </c>
      <c r="L31" s="7" t="str">
        <f>VLOOKUP(C:C,[1]一句话卖点!$C:$J,8,0)</f>
        <v>买六盒省32元</v>
      </c>
      <c r="M31" s="7" t="s">
        <v>328</v>
      </c>
      <c r="N31" s="7"/>
      <c r="O31" s="7"/>
      <c r="P31" s="16">
        <v>2812</v>
      </c>
      <c r="Q31" s="16">
        <v>3663</v>
      </c>
      <c r="R31" s="18">
        <v>0.08</v>
      </c>
      <c r="S31" s="18">
        <v>0.1</v>
      </c>
      <c r="T31" s="18">
        <v>0.06</v>
      </c>
      <c r="U31" s="10" t="s">
        <v>24</v>
      </c>
    </row>
    <row r="32" ht="27" spans="1:21">
      <c r="A32" s="7"/>
      <c r="B32" s="7"/>
      <c r="C32" s="9">
        <v>84174</v>
      </c>
      <c r="D32" s="9" t="s">
        <v>20</v>
      </c>
      <c r="E32" s="9" t="str">
        <f t="shared" si="0"/>
        <v>84174,</v>
      </c>
      <c r="F32" s="9" t="s">
        <v>119</v>
      </c>
      <c r="G32" s="9" t="s">
        <v>120</v>
      </c>
      <c r="H32" s="9" t="s">
        <v>47</v>
      </c>
      <c r="I32" s="9">
        <v>12.25</v>
      </c>
      <c r="J32" s="9">
        <v>35</v>
      </c>
      <c r="K32" s="15">
        <f t="shared" si="1"/>
        <v>0.65</v>
      </c>
      <c r="L32" s="9" t="str">
        <f>VLOOKUP(C:C,[1]一句话卖点!$C:$J,8,0)</f>
        <v>买5盒加0.1元换购1盒</v>
      </c>
      <c r="M32" s="7" t="s">
        <v>329</v>
      </c>
      <c r="N32" s="7"/>
      <c r="O32" s="7"/>
      <c r="P32" s="16"/>
      <c r="Q32" s="16"/>
      <c r="R32" s="10"/>
      <c r="S32" s="10"/>
      <c r="T32" s="10"/>
      <c r="U32" s="10"/>
    </row>
    <row r="33" ht="27" spans="1:21">
      <c r="A33" s="7">
        <v>8</v>
      </c>
      <c r="B33" s="10" t="s">
        <v>121</v>
      </c>
      <c r="C33" s="10">
        <v>202112</v>
      </c>
      <c r="D33" s="7" t="s">
        <v>20</v>
      </c>
      <c r="E33" s="7" t="str">
        <f t="shared" si="0"/>
        <v>202112,</v>
      </c>
      <c r="F33" s="10" t="s">
        <v>122</v>
      </c>
      <c r="G33" s="10" t="s">
        <v>123</v>
      </c>
      <c r="H33" s="10" t="s">
        <v>124</v>
      </c>
      <c r="I33" s="7">
        <v>7</v>
      </c>
      <c r="J33" s="7">
        <v>18</v>
      </c>
      <c r="K33" s="14">
        <f t="shared" si="1"/>
        <v>0.611111111111111</v>
      </c>
      <c r="L33" s="7" t="s">
        <v>125</v>
      </c>
      <c r="M33" s="7" t="s">
        <v>330</v>
      </c>
      <c r="N33" s="10"/>
      <c r="O33" s="10"/>
      <c r="P33" s="16">
        <v>2420</v>
      </c>
      <c r="Q33" s="16">
        <v>2899</v>
      </c>
      <c r="R33" s="18">
        <v>0.08</v>
      </c>
      <c r="S33" s="18">
        <v>0.1</v>
      </c>
      <c r="T33" s="18">
        <v>0.06</v>
      </c>
      <c r="U33" s="10" t="s">
        <v>24</v>
      </c>
    </row>
    <row r="34" ht="27" spans="1:21">
      <c r="A34" s="7"/>
      <c r="B34" s="10"/>
      <c r="C34" s="8">
        <v>169111</v>
      </c>
      <c r="D34" s="9" t="s">
        <v>20</v>
      </c>
      <c r="E34" s="9" t="str">
        <f t="shared" si="0"/>
        <v>169111,</v>
      </c>
      <c r="F34" s="8" t="s">
        <v>126</v>
      </c>
      <c r="G34" s="9" t="s">
        <v>127</v>
      </c>
      <c r="H34" s="9" t="s">
        <v>128</v>
      </c>
      <c r="I34" s="9">
        <v>14.5</v>
      </c>
      <c r="J34" s="9">
        <v>35.5</v>
      </c>
      <c r="K34" s="15">
        <f t="shared" si="1"/>
        <v>0.591549295774648</v>
      </c>
      <c r="L34" s="9" t="s">
        <v>24</v>
      </c>
      <c r="M34" s="7" t="s">
        <v>331</v>
      </c>
      <c r="N34" s="10"/>
      <c r="O34" s="10"/>
      <c r="P34" s="16"/>
      <c r="Q34" s="16"/>
      <c r="R34" s="10"/>
      <c r="S34" s="10"/>
      <c r="T34" s="10"/>
      <c r="U34" s="10"/>
    </row>
    <row r="35" ht="27" spans="1:21">
      <c r="A35" s="7"/>
      <c r="B35" s="10"/>
      <c r="C35" s="10">
        <v>165958</v>
      </c>
      <c r="D35" s="7" t="s">
        <v>20</v>
      </c>
      <c r="E35" s="7" t="str">
        <f t="shared" si="0"/>
        <v>165958,</v>
      </c>
      <c r="F35" s="10" t="s">
        <v>129</v>
      </c>
      <c r="G35" s="7" t="s">
        <v>127</v>
      </c>
      <c r="H35" s="7" t="s">
        <v>128</v>
      </c>
      <c r="I35" s="7">
        <v>17.9</v>
      </c>
      <c r="J35" s="7">
        <v>39.8</v>
      </c>
      <c r="K35" s="14">
        <f t="shared" si="1"/>
        <v>0.550251256281407</v>
      </c>
      <c r="L35" s="7" t="s">
        <v>24</v>
      </c>
      <c r="M35" s="7" t="s">
        <v>332</v>
      </c>
      <c r="N35" s="10"/>
      <c r="O35" s="10"/>
      <c r="P35" s="16"/>
      <c r="Q35" s="16"/>
      <c r="R35" s="10"/>
      <c r="S35" s="10"/>
      <c r="T35" s="10"/>
      <c r="U35" s="10"/>
    </row>
    <row r="36" ht="40.5" spans="1:21">
      <c r="A36" s="7"/>
      <c r="B36" s="10"/>
      <c r="C36" s="8">
        <v>131813</v>
      </c>
      <c r="D36" s="9" t="s">
        <v>20</v>
      </c>
      <c r="E36" s="9" t="str">
        <f t="shared" si="0"/>
        <v>131813,</v>
      </c>
      <c r="F36" s="8" t="s">
        <v>130</v>
      </c>
      <c r="G36" s="9" t="s">
        <v>131</v>
      </c>
      <c r="H36" s="9" t="s">
        <v>132</v>
      </c>
      <c r="I36" s="9">
        <v>25</v>
      </c>
      <c r="J36" s="9">
        <v>98</v>
      </c>
      <c r="K36" s="15">
        <f t="shared" si="1"/>
        <v>0.744897959183674</v>
      </c>
      <c r="L36" s="9" t="s">
        <v>133</v>
      </c>
      <c r="M36" s="7" t="s">
        <v>333</v>
      </c>
      <c r="N36" s="10"/>
      <c r="O36" s="10"/>
      <c r="P36" s="16"/>
      <c r="Q36" s="16"/>
      <c r="R36" s="10"/>
      <c r="S36" s="10"/>
      <c r="T36" s="10"/>
      <c r="U36" s="10"/>
    </row>
    <row r="37" ht="27" spans="1:21">
      <c r="A37" s="10">
        <v>9</v>
      </c>
      <c r="B37" s="10" t="s">
        <v>134</v>
      </c>
      <c r="C37" s="10">
        <v>201173</v>
      </c>
      <c r="D37" s="7" t="s">
        <v>20</v>
      </c>
      <c r="E37" s="7" t="str">
        <f t="shared" si="0"/>
        <v>201173,</v>
      </c>
      <c r="F37" s="10" t="s">
        <v>135</v>
      </c>
      <c r="G37" s="10" t="s">
        <v>136</v>
      </c>
      <c r="H37" s="10" t="s">
        <v>50</v>
      </c>
      <c r="I37" s="7">
        <v>12</v>
      </c>
      <c r="J37" s="7">
        <v>29.2</v>
      </c>
      <c r="K37" s="14">
        <f t="shared" si="1"/>
        <v>0.589041095890411</v>
      </c>
      <c r="L37" s="7" t="s">
        <v>137</v>
      </c>
      <c r="M37" s="7" t="s">
        <v>334</v>
      </c>
      <c r="N37" s="10"/>
      <c r="O37" s="10"/>
      <c r="P37" s="16">
        <v>1209</v>
      </c>
      <c r="Q37" s="16">
        <v>1491</v>
      </c>
      <c r="R37" s="18">
        <v>0.08</v>
      </c>
      <c r="S37" s="18">
        <v>0.1</v>
      </c>
      <c r="T37" s="18">
        <v>0.06</v>
      </c>
      <c r="U37" s="10" t="s">
        <v>24</v>
      </c>
    </row>
    <row r="38" ht="27" spans="1:21">
      <c r="A38" s="8">
        <v>10</v>
      </c>
      <c r="B38" s="8" t="s">
        <v>138</v>
      </c>
      <c r="C38" s="8">
        <v>132393</v>
      </c>
      <c r="D38" s="9" t="s">
        <v>20</v>
      </c>
      <c r="E38" s="9" t="str">
        <f t="shared" si="0"/>
        <v>132393,</v>
      </c>
      <c r="F38" s="8" t="s">
        <v>139</v>
      </c>
      <c r="G38" s="9" t="s">
        <v>140</v>
      </c>
      <c r="H38" s="9" t="s">
        <v>141</v>
      </c>
      <c r="I38" s="9">
        <v>7.02</v>
      </c>
      <c r="J38" s="9">
        <v>19.5</v>
      </c>
      <c r="K38" s="15">
        <f t="shared" si="1"/>
        <v>0.64</v>
      </c>
      <c r="L38" s="9" t="s">
        <v>42</v>
      </c>
      <c r="M38" s="7" t="s">
        <v>335</v>
      </c>
      <c r="N38" s="8"/>
      <c r="O38" s="8"/>
      <c r="P38" s="16">
        <v>884</v>
      </c>
      <c r="Q38" s="16">
        <v>1154</v>
      </c>
      <c r="R38" s="18">
        <v>0.08</v>
      </c>
      <c r="S38" s="18">
        <v>0.1</v>
      </c>
      <c r="T38" s="18">
        <v>0.06</v>
      </c>
      <c r="U38" s="10" t="s">
        <v>24</v>
      </c>
    </row>
    <row r="39" ht="40.5" spans="1:21">
      <c r="A39" s="10">
        <v>11</v>
      </c>
      <c r="B39" s="10" t="s">
        <v>142</v>
      </c>
      <c r="C39" s="10">
        <v>140288</v>
      </c>
      <c r="D39" s="7" t="s">
        <v>20</v>
      </c>
      <c r="E39" s="7" t="str">
        <f t="shared" si="0"/>
        <v>140288,</v>
      </c>
      <c r="F39" s="10" t="s">
        <v>143</v>
      </c>
      <c r="G39" s="7" t="s">
        <v>144</v>
      </c>
      <c r="H39" s="7" t="s">
        <v>68</v>
      </c>
      <c r="I39" s="7">
        <v>16.2</v>
      </c>
      <c r="J39" s="7">
        <v>38.5</v>
      </c>
      <c r="K39" s="14">
        <f t="shared" si="1"/>
        <v>0.579220779220779</v>
      </c>
      <c r="L39" s="7" t="s">
        <v>24</v>
      </c>
      <c r="M39" s="7" t="s">
        <v>336</v>
      </c>
      <c r="N39" s="10"/>
      <c r="O39" s="10"/>
      <c r="P39" s="16">
        <v>500</v>
      </c>
      <c r="Q39" s="16">
        <v>699</v>
      </c>
      <c r="R39" s="18">
        <v>0.08</v>
      </c>
      <c r="S39" s="18">
        <v>0.1</v>
      </c>
      <c r="T39" s="18">
        <v>0.06</v>
      </c>
      <c r="U39" s="10" t="s">
        <v>43</v>
      </c>
    </row>
  </sheetData>
  <mergeCells count="84">
    <mergeCell ref="A1:L1"/>
    <mergeCell ref="N1:O1"/>
    <mergeCell ref="P1:Q1"/>
    <mergeCell ref="R1:T1"/>
    <mergeCell ref="A3:A6"/>
    <mergeCell ref="A7:A10"/>
    <mergeCell ref="A11:A13"/>
    <mergeCell ref="A14:A18"/>
    <mergeCell ref="A19:A22"/>
    <mergeCell ref="A23:A30"/>
    <mergeCell ref="A31:A32"/>
    <mergeCell ref="A33:A36"/>
    <mergeCell ref="B3:B6"/>
    <mergeCell ref="B7:B10"/>
    <mergeCell ref="B11:B13"/>
    <mergeCell ref="B14:B18"/>
    <mergeCell ref="B19:B22"/>
    <mergeCell ref="B23:B30"/>
    <mergeCell ref="B31:B32"/>
    <mergeCell ref="B33:B36"/>
    <mergeCell ref="N3:N6"/>
    <mergeCell ref="N7:N10"/>
    <mergeCell ref="N11:N13"/>
    <mergeCell ref="N14:N18"/>
    <mergeCell ref="N19:N22"/>
    <mergeCell ref="N23:N30"/>
    <mergeCell ref="N31:N32"/>
    <mergeCell ref="N33:N36"/>
    <mergeCell ref="O3:O6"/>
    <mergeCell ref="O7:O10"/>
    <mergeCell ref="O11:O13"/>
    <mergeCell ref="O14:O18"/>
    <mergeCell ref="O19:O22"/>
    <mergeCell ref="O23:O30"/>
    <mergeCell ref="O31:O32"/>
    <mergeCell ref="O33:O36"/>
    <mergeCell ref="P3:P6"/>
    <mergeCell ref="P7:P10"/>
    <mergeCell ref="P11:P13"/>
    <mergeCell ref="P14:P18"/>
    <mergeCell ref="P19:P22"/>
    <mergeCell ref="P23:P30"/>
    <mergeCell ref="P31:P32"/>
    <mergeCell ref="P33:P36"/>
    <mergeCell ref="Q3:Q6"/>
    <mergeCell ref="Q7:Q10"/>
    <mergeCell ref="Q11:Q13"/>
    <mergeCell ref="Q14:Q18"/>
    <mergeCell ref="Q19:Q22"/>
    <mergeCell ref="Q23:Q30"/>
    <mergeCell ref="Q31:Q32"/>
    <mergeCell ref="Q33:Q36"/>
    <mergeCell ref="R3:R6"/>
    <mergeCell ref="R7:R10"/>
    <mergeCell ref="R11:R13"/>
    <mergeCell ref="R14:R18"/>
    <mergeCell ref="R19:R22"/>
    <mergeCell ref="R23:R30"/>
    <mergeCell ref="R31:R32"/>
    <mergeCell ref="R33:R36"/>
    <mergeCell ref="S3:S6"/>
    <mergeCell ref="S7:S10"/>
    <mergeCell ref="S11:S13"/>
    <mergeCell ref="S14:S18"/>
    <mergeCell ref="S19:S22"/>
    <mergeCell ref="S23:S30"/>
    <mergeCell ref="S31:S32"/>
    <mergeCell ref="S33:S36"/>
    <mergeCell ref="T3:T6"/>
    <mergeCell ref="T7:T10"/>
    <mergeCell ref="T11:T13"/>
    <mergeCell ref="T14:T18"/>
    <mergeCell ref="T19:T22"/>
    <mergeCell ref="T23:T30"/>
    <mergeCell ref="T31:T32"/>
    <mergeCell ref="T33:T36"/>
    <mergeCell ref="U3:U6"/>
    <mergeCell ref="U7:U10"/>
    <mergeCell ref="U11:U13"/>
    <mergeCell ref="U14:U18"/>
    <mergeCell ref="U19:U22"/>
    <mergeCell ref="U23:U30"/>
    <mergeCell ref="U31:U32"/>
    <mergeCell ref="U33:U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9月星级品种清单</vt:lpstr>
      <vt:lpstr>任务 (存档)</vt:lpstr>
      <vt:lpstr>门店任务明细表</vt:lpstr>
      <vt:lpstr>一句话卖点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2020-08-25T09:57:00Z</dcterms:created>
  <dcterms:modified xsi:type="dcterms:W3CDTF">2020-08-28T03:36:30Z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