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<sst xmlns="http://schemas.openxmlformats.org/spreadsheetml/2006/main" count="594" uniqueCount="433">
  <si>
    <t>小程序找药（2020.8.7-8.9）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</si>
  <si>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</si>
  <si>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</si>
  <si>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</si>
  <si>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</si>
  <si>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</si>
  <si>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</si>
  <si>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</si>
  <si>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</si>
  <si>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</si>
  <si>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</si>
  <si>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</si>
  <si>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</si>
  <si>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</si>
  <si>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</si>
  <si>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</si>
  <si>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2020-08-07 09:05:27</t>
  </si>
  <si>
    <t>a7148</t>
  </si>
  <si>
    <t>盐酸左氧氟沙星滴耳液</t>
  </si>
  <si>
    <t>5ml0.5%</t>
  </si>
  <si>
    <t>深圳万和制药</t>
  </si>
  <si>
    <t>H20090024</t>
  </si>
  <si>
    <t>普通</t>
  </si>
  <si>
    <t>员工</t>
  </si>
  <si>
    <t>8月7日已经报送新品，请采购部尽快联系厂家交资料（累计3家门店报送需求）中标价20.19</t>
  </si>
  <si>
    <t>2020-08-07 09:07:09</t>
  </si>
  <si>
    <t>a7149</t>
  </si>
  <si>
    <t>石斛夜光丸</t>
  </si>
  <si>
    <t>5.5g10丸</t>
  </si>
  <si>
    <t>北京同仁堂</t>
  </si>
  <si>
    <t>Z11020113</t>
  </si>
  <si>
    <t>已回复药师帮有渠道，请尽快报送新品（成汉南路店报送过需求）</t>
  </si>
  <si>
    <t>2020-08-07 10:07:43</t>
  </si>
  <si>
    <t>a7150</t>
  </si>
  <si>
    <t>双氯芬酸钠缓释片</t>
  </si>
  <si>
    <t>0.1gx10片</t>
  </si>
  <si>
    <t>四川华新制药有限公司</t>
  </si>
  <si>
    <t>H19991402</t>
  </si>
  <si>
    <t>紧急</t>
  </si>
  <si>
    <t>目录外淘汰，公司无库存，7月28日南华巷报送过需求，回复华鼎有渠道，请采购部尽快报送新品</t>
  </si>
  <si>
    <t>2020-08-07 10:14:01</t>
  </si>
  <si>
    <t>a7151</t>
  </si>
  <si>
    <t>黑尔消痛贴</t>
  </si>
  <si>
    <t>7cm×10cm×2贴×3袋</t>
  </si>
  <si>
    <t>一正集团吉林省医药科技有限公司</t>
  </si>
  <si>
    <t>吉四械备20160010号</t>
  </si>
  <si>
    <t>请采购部找渠道</t>
  </si>
  <si>
    <t>2020-08-07 11:57:32</t>
  </si>
  <si>
    <t>a7152</t>
  </si>
  <si>
    <t>奥美拉唑肠溶胶囊</t>
  </si>
  <si>
    <r>
      <t>20mgx14</t>
    </r>
    <r>
      <rPr>
        <sz val="11"/>
        <rFont val="宋体"/>
        <charset val="0"/>
      </rPr>
      <t>粒</t>
    </r>
  </si>
  <si>
    <t>悦康药业</t>
  </si>
  <si>
    <t>H20056577</t>
  </si>
  <si>
    <t>已回复有渠道，请采购部尽快报送新品（旗舰店、尚贤坊累计2家门店报送过需求）</t>
  </si>
  <si>
    <t>2020-08-07 12:38:25</t>
  </si>
  <si>
    <t>a7153</t>
  </si>
  <si>
    <r>
      <t>千年奇草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乳膏抑菌</t>
    </r>
    <r>
      <rPr>
        <sz val="11"/>
        <color rgb="FF000000"/>
        <rFont val="Calibri"/>
        <charset val="0"/>
      </rPr>
      <t>)</t>
    </r>
  </si>
  <si>
    <t>15g/支</t>
  </si>
  <si>
    <t>福建千年奇草生物科技有限公司</t>
  </si>
  <si>
    <t>消证字号（2016）第0020号</t>
  </si>
  <si>
    <t>2020-08-07 13:24:31</t>
  </si>
  <si>
    <t>b1263</t>
  </si>
  <si>
    <t>一肤王霜</t>
  </si>
  <si>
    <t>10g</t>
  </si>
  <si>
    <t>陕西奇力康药业</t>
  </si>
  <si>
    <t>陕卫消证字</t>
  </si>
  <si>
    <t>请完善批准文号重新上报</t>
  </si>
  <si>
    <t>2020-08-07 15:49:47</t>
  </si>
  <si>
    <t>b1264</t>
  </si>
  <si>
    <t>十八味杜鹃丸</t>
  </si>
  <si>
    <t>0.3g*15丸</t>
  </si>
  <si>
    <t>宁夏多维药业有限公司</t>
  </si>
  <si>
    <t>Z20003050</t>
  </si>
  <si>
    <t>殷阿姨</t>
  </si>
  <si>
    <t>顾客</t>
  </si>
  <si>
    <t>顾客回复不要了</t>
  </si>
  <si>
    <t>2020-08-07 16:26:04</t>
  </si>
  <si>
    <t>a7154</t>
  </si>
  <si>
    <r>
      <t>芩芷鼻炎糖浆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鼻炎糖浆</t>
    </r>
    <r>
      <rPr>
        <sz val="11"/>
        <color rgb="FF000000"/>
        <rFont val="Calibri"/>
        <charset val="0"/>
      </rPr>
      <t>)</t>
    </r>
  </si>
  <si>
    <t>100ml</t>
  </si>
  <si>
    <t>太极集团重庆涪陵制药厂有限公司</t>
  </si>
  <si>
    <t>Z50020483</t>
  </si>
  <si>
    <t>目录外淘汰，（供应商资质问题未供货，西部无货，暂时禁请），请采购部核实是否能购进</t>
  </si>
  <si>
    <t>2020-08-07 17:03:53</t>
  </si>
  <si>
    <t>a7155</t>
  </si>
  <si>
    <t>依帕司他片</t>
  </si>
  <si>
    <t>50mg*12片</t>
  </si>
  <si>
    <t>山东达因</t>
  </si>
  <si>
    <t>h20050893</t>
  </si>
  <si>
    <t>请采购部找渠道（中标价41.95）</t>
  </si>
  <si>
    <t>2020-08-07 17:54:04</t>
  </si>
  <si>
    <t>b1265</t>
  </si>
  <si>
    <t>复方蒲芩胶囊</t>
  </si>
  <si>
    <t>12粒*2板</t>
  </si>
  <si>
    <t>通化</t>
  </si>
  <si>
    <t>邛崃市羊安镇永康大道药店</t>
  </si>
  <si>
    <t>请重新上报（无批准文号）</t>
  </si>
  <si>
    <t>2020-08-07 17:55:28</t>
  </si>
  <si>
    <t>b1266</t>
  </si>
  <si>
    <t>消炎胶囊</t>
  </si>
  <si>
    <t>3板*12粒</t>
  </si>
  <si>
    <t>吉林</t>
  </si>
  <si>
    <t>2020-08-07 17:56:54</t>
  </si>
  <si>
    <t>b1267</t>
  </si>
  <si>
    <t>穿心莲内酯分散片</t>
  </si>
  <si>
    <t>天君</t>
  </si>
  <si>
    <t>2020-08-07 21:08:39</t>
  </si>
  <si>
    <t>b1268</t>
  </si>
  <si>
    <t>参苓健脾胃颗粒</t>
  </si>
  <si>
    <t>10gx10袋</t>
  </si>
  <si>
    <t>云南白药集团股份有限公司</t>
  </si>
  <si>
    <t>Z53021496</t>
  </si>
  <si>
    <t>在零售目录75家门店库存219盒，请门店店间调拨满足顾客需求</t>
  </si>
  <si>
    <t>2020-08-07 21:20:45</t>
  </si>
  <si>
    <t>a7156</t>
  </si>
  <si>
    <t>乳宁胶囊</t>
  </si>
  <si>
    <t>12粒x3板</t>
  </si>
  <si>
    <t>石药集团</t>
  </si>
  <si>
    <t>Z20080198</t>
  </si>
  <si>
    <t>2020-08-07 21:24:41</t>
  </si>
  <si>
    <t>a7157</t>
  </si>
  <si>
    <t>伸筋片</t>
  </si>
  <si>
    <t>12片x2板</t>
  </si>
  <si>
    <t>吉林敖东延边药业股份有限公司</t>
  </si>
  <si>
    <t>Z20044425</t>
  </si>
  <si>
    <t>请采购部找渠道（累计7家门店报送需求）都江堰等郊县门店需求</t>
  </si>
  <si>
    <t>2020-08-07 21:26:52</t>
  </si>
  <si>
    <t>a7158</t>
  </si>
  <si>
    <t>参茯胶囊</t>
  </si>
  <si>
    <t>2板x12粒</t>
  </si>
  <si>
    <t>陕西健民制药有限公司</t>
  </si>
  <si>
    <t>B20020852</t>
  </si>
  <si>
    <t>请采购部找渠道（怀远店、五津西路店报送过需求）</t>
  </si>
  <si>
    <t>2020-08-07 21:28:49</t>
  </si>
  <si>
    <t>a7159</t>
  </si>
  <si>
    <t>硫酸锌片</t>
  </si>
  <si>
    <r>
      <t>60</t>
    </r>
    <r>
      <rPr>
        <sz val="11"/>
        <color rgb="FF000000"/>
        <rFont val="宋体"/>
        <charset val="0"/>
      </rPr>
      <t>片</t>
    </r>
  </si>
  <si>
    <t>开封康诺药业有限公司</t>
  </si>
  <si>
    <t>H41023617</t>
  </si>
  <si>
    <t>2020-08-07 21:36:32</t>
  </si>
  <si>
    <t>a7160</t>
  </si>
  <si>
    <t>接骨片</t>
  </si>
  <si>
    <t>12片</t>
  </si>
  <si>
    <t>吉林省正和药业集团有限公司</t>
  </si>
  <si>
    <t>Z22023088</t>
  </si>
  <si>
    <t>2020-08-08 08:53:08</t>
  </si>
  <si>
    <t>b1269</t>
  </si>
  <si>
    <t>苯磺酸左氨氯地平片</t>
  </si>
  <si>
    <t>盒</t>
  </si>
  <si>
    <t>华北制药</t>
  </si>
  <si>
    <t>H20093801</t>
  </si>
  <si>
    <t>请完善需求规格重新上报</t>
  </si>
  <si>
    <t>2020-08-08 09:37:38</t>
  </si>
  <si>
    <t>a7161</t>
  </si>
  <si>
    <t>地喹氯铵短杆菌素含片</t>
  </si>
  <si>
    <t>泰国Atlantic Laboratories Corporation, Ltd.</t>
  </si>
  <si>
    <t>注册证号 H20130247</t>
  </si>
  <si>
    <t>新品，在特殊目录，请采购部联系厂家尽快交资料</t>
  </si>
  <si>
    <t>2020-08-08 10:01:45</t>
  </si>
  <si>
    <t>b1270</t>
  </si>
  <si>
    <t>万应胶囊</t>
  </si>
  <si>
    <t>成都杨天万应制药</t>
  </si>
  <si>
    <t>z20003190</t>
  </si>
  <si>
    <t>2020-08-08 10:45:06</t>
  </si>
  <si>
    <t>b1271</t>
  </si>
  <si>
    <t>盐酸环丙沙星软膏</t>
  </si>
  <si>
    <t>广东华润顺峰药业有限公司</t>
  </si>
  <si>
    <t>H10930180</t>
  </si>
  <si>
    <t>2020-08-08 11:27:40</t>
  </si>
  <si>
    <t>a7162</t>
  </si>
  <si>
    <t>刺五加颗粒</t>
  </si>
  <si>
    <t>10g*10袋</t>
  </si>
  <si>
    <t>吉林省通化博祥</t>
  </si>
  <si>
    <t>Z20043950</t>
  </si>
  <si>
    <t>请采购部找渠道（中标价9.16）</t>
  </si>
  <si>
    <t>2020-08-08 11:30:20</t>
  </si>
  <si>
    <t>b1272</t>
  </si>
  <si>
    <t>吲哚美辛缓释胶囊</t>
  </si>
  <si>
    <t>75mg*20粒</t>
  </si>
  <si>
    <t>北京红林</t>
  </si>
  <si>
    <t>H51020108</t>
  </si>
  <si>
    <t>在待经营目录，公司有库存，请店间调拨或请营运部铺货满足顾客需求</t>
  </si>
  <si>
    <t>2020-08-08 12:38:20</t>
  </si>
  <si>
    <t>a7163</t>
  </si>
  <si>
    <t>小儿白贝止咳糖浆</t>
  </si>
  <si>
    <t>10ml*12瓶</t>
  </si>
  <si>
    <t>吉林草还丹药业有限公司</t>
  </si>
  <si>
    <t>Z22020176</t>
  </si>
  <si>
    <t>请采购部找渠道（江安店报送过需求）</t>
  </si>
  <si>
    <t>2020-08-08 13:48:51</t>
  </si>
  <si>
    <t>a7164</t>
  </si>
  <si>
    <t>熊胆胎盘眼力素</t>
  </si>
  <si>
    <r>
      <t>20g/</t>
    </r>
    <r>
      <rPr>
        <sz val="11"/>
        <rFont val="宋体"/>
        <charset val="0"/>
      </rPr>
      <t>支</t>
    </r>
    <r>
      <rPr>
        <sz val="11"/>
        <rFont val="Calibri"/>
        <charset val="0"/>
      </rPr>
      <t>-</t>
    </r>
    <r>
      <rPr>
        <sz val="11"/>
        <rFont val="宋体"/>
        <charset val="0"/>
      </rPr>
      <t>两支</t>
    </r>
  </si>
  <si>
    <t>深圳市南山市</t>
  </si>
  <si>
    <t>卫消字号（2012）第0013号</t>
  </si>
  <si>
    <t>2020-08-08 17:19:46</t>
  </si>
  <si>
    <t>a7165</t>
  </si>
  <si>
    <t>苯磺酸氨氯地平片</t>
  </si>
  <si>
    <r>
      <t>5mg*28</t>
    </r>
    <r>
      <rPr>
        <sz val="11"/>
        <rFont val="宋体"/>
        <charset val="0"/>
      </rPr>
      <t>片</t>
    </r>
  </si>
  <si>
    <t>四川省百草生物药业有限公司</t>
  </si>
  <si>
    <t>H20103551</t>
  </si>
  <si>
    <t>2020-08-08 17:22:10</t>
  </si>
  <si>
    <t>a7166</t>
  </si>
  <si>
    <t>四消丸</t>
  </si>
  <si>
    <t>6g*10袋</t>
  </si>
  <si>
    <t>山西康威制药有限责任公司</t>
  </si>
  <si>
    <t>Z14021608</t>
  </si>
  <si>
    <t>2020-08-08 17:28:26</t>
  </si>
  <si>
    <t>b1273</t>
  </si>
  <si>
    <t>羊藿三川颗粒</t>
  </si>
  <si>
    <t>7.5g*6袋</t>
  </si>
  <si>
    <t>四川泰乐制药有限公司</t>
  </si>
  <si>
    <t>B20020727</t>
  </si>
  <si>
    <t>洪芮梓</t>
  </si>
  <si>
    <t>已电话联系顾客，顾客是郫县一环路东南段会员，已请采购找渠道，采购回复无渠道</t>
  </si>
  <si>
    <t>2020-08-08 17:47:57</t>
  </si>
  <si>
    <t>a7167</t>
  </si>
  <si>
    <t>盐酸伊托必利片</t>
  </si>
  <si>
    <t>5mg×20片</t>
  </si>
  <si>
    <t>上海雅培制药有限公司</t>
  </si>
  <si>
    <t>H20160414</t>
  </si>
  <si>
    <t>已回复有渠道，请采购部尽快报送新品（光华店、银河北街累计2家门店报送过需求）</t>
  </si>
  <si>
    <t>2020-08-08 17:53:59</t>
  </si>
  <si>
    <t>a7168</t>
  </si>
  <si>
    <t>头孢地尼胶囊</t>
  </si>
  <si>
    <t>0.1g×10粒</t>
  </si>
  <si>
    <t>江苏豪森药业集团有限公司</t>
  </si>
  <si>
    <t>H20080107</t>
  </si>
  <si>
    <t>请采购部找渠道（浣花滨河店报过需求））</t>
  </si>
  <si>
    <t>2020-08-08 19:29:53</t>
  </si>
  <si>
    <t>a7169</t>
  </si>
  <si>
    <t>硫酸阿托品眼用凝胶</t>
  </si>
  <si>
    <t>2.5g:25mg</t>
  </si>
  <si>
    <t>沈阳兴齐眼药股份有限公司</t>
  </si>
  <si>
    <t>H20052295</t>
  </si>
  <si>
    <t>请采购部找渠道（十二桥、水杉累计2家门店报送过需求）</t>
  </si>
  <si>
    <t>2020-08-08 20:22:43</t>
  </si>
  <si>
    <t>a7170</t>
  </si>
  <si>
    <t>哈西奈德乳膏</t>
  </si>
  <si>
    <t>芜湖三益</t>
  </si>
  <si>
    <t>H34020306</t>
  </si>
  <si>
    <t>请采购部找渠道（中标价18.5）</t>
  </si>
  <si>
    <t>2020-08-08 20:26:13</t>
  </si>
  <si>
    <t>a7171</t>
  </si>
  <si>
    <t>白灵片</t>
  </si>
  <si>
    <t>0.34g*96片</t>
  </si>
  <si>
    <t>国药集团冯了性</t>
  </si>
  <si>
    <t>Z44022380</t>
  </si>
  <si>
    <t>2020-08-08 20:29:23</t>
  </si>
  <si>
    <t>a7172</t>
  </si>
  <si>
    <t>阿法骨化醇片（萌格旺）</t>
  </si>
  <si>
    <t>0.25ug×10片</t>
  </si>
  <si>
    <t>日本制药株式会社铃鹿工厂</t>
  </si>
  <si>
    <t>H20100392</t>
  </si>
  <si>
    <t>目录外淘汰，请采购部核实是否能购进</t>
  </si>
  <si>
    <t>2020-08-08 20:40:01</t>
  </si>
  <si>
    <t>a7173</t>
  </si>
  <si>
    <t>创灼膏</t>
  </si>
  <si>
    <t>四川同人泰药业</t>
  </si>
  <si>
    <t>Z51021570</t>
  </si>
  <si>
    <t>同厂家20g已申报待经营目录，请采购部尽快联系厂家交资料</t>
  </si>
  <si>
    <t>2020-08-08 20:44:08</t>
  </si>
  <si>
    <t>a7174</t>
  </si>
  <si>
    <t>蓝科肤宁</t>
  </si>
  <si>
    <t>50ml</t>
  </si>
  <si>
    <t>蓝科恒业医疗科技</t>
  </si>
  <si>
    <t>吉食药监械生产许20150013号</t>
  </si>
  <si>
    <t>2020-08-09 08:33:21</t>
  </si>
  <si>
    <t>a7175</t>
  </si>
  <si>
    <t>他氟前列素滴眼液</t>
  </si>
  <si>
    <t>2.5ml:37.5μg*1支</t>
  </si>
  <si>
    <t>参天制药（中国）有限公司</t>
  </si>
  <si>
    <t>J20150131</t>
  </si>
  <si>
    <t>6月16日已经报送新品，请采购部联系厂家尽快交资料（浆洗街、庆云南街报送过需求）杏林小程序有售销量26笔，价格101元）</t>
  </si>
  <si>
    <t>2020-08-09 08:36:21</t>
  </si>
  <si>
    <t>a7176</t>
  </si>
  <si>
    <t>长春胺缓释胶囊</t>
  </si>
  <si>
    <t>30mg×10粒</t>
  </si>
  <si>
    <t>烟台鲁银药业有限公司</t>
  </si>
  <si>
    <t>H20000714</t>
  </si>
  <si>
    <t>仓库库存20盒，请采购部铺货到店</t>
  </si>
  <si>
    <t>2020-08-09 08:41:10</t>
  </si>
  <si>
    <t>b1274</t>
  </si>
  <si>
    <t>阿达木单抗注射液</t>
  </si>
  <si>
    <t>0.8ml:40mg</t>
  </si>
  <si>
    <t>海正生物制药有限公司</t>
  </si>
  <si>
    <t>s20190043</t>
  </si>
  <si>
    <t>在特殊目录，公司无库存，采购回复厂家控渠道，暂时无法购进</t>
  </si>
  <si>
    <t>2020-08-09 08:45:54</t>
  </si>
  <si>
    <t>a7177</t>
  </si>
  <si>
    <t>复方伤痛胶囊</t>
  </si>
  <si>
    <t>0.3g*24粒</t>
  </si>
  <si>
    <t>甘肃省西峰制药有限责任公司</t>
  </si>
  <si>
    <t>z20073054</t>
  </si>
  <si>
    <t>2020-08-09 09:21:40</t>
  </si>
  <si>
    <t>a7178</t>
  </si>
  <si>
    <t>坤复康片</t>
  </si>
  <si>
    <t>0.4g*36片</t>
  </si>
  <si>
    <t>吉林省东北亚药业股份有限公司</t>
  </si>
  <si>
    <t>Z20080477</t>
  </si>
  <si>
    <t>2020-08-09 09:26:21</t>
  </si>
  <si>
    <t>a7179</t>
  </si>
  <si>
    <t>酞丁安乳膏</t>
  </si>
  <si>
    <t>宿州亿帆药业有限公司</t>
  </si>
  <si>
    <t>H34021345</t>
  </si>
  <si>
    <t>6月19日已报送新品，请采购部联系厂家交资料</t>
  </si>
  <si>
    <t>2020-08-09 09:33:12</t>
  </si>
  <si>
    <t>a7180</t>
  </si>
  <si>
    <t>苯磺酸左旋氨氯地平片</t>
  </si>
  <si>
    <t>2.5mg*28片</t>
  </si>
  <si>
    <t>东瑞制药</t>
  </si>
  <si>
    <t>H20103814</t>
  </si>
  <si>
    <t>2020-08-09 10:53:27</t>
  </si>
  <si>
    <t>a7181</t>
  </si>
  <si>
    <t>宁神灵颗粒</t>
  </si>
  <si>
    <r>
      <t>14</t>
    </r>
    <r>
      <rPr>
        <sz val="11"/>
        <color rgb="FF000000"/>
        <rFont val="宋体"/>
        <charset val="0"/>
      </rPr>
      <t>g</t>
    </r>
    <r>
      <rPr>
        <sz val="11"/>
        <color rgb="FF000000"/>
        <rFont val="Calibri"/>
        <charset val="0"/>
      </rPr>
      <t>*8</t>
    </r>
    <r>
      <rPr>
        <sz val="11"/>
        <color rgb="FF000000"/>
        <rFont val="宋体"/>
        <charset val="0"/>
      </rPr>
      <t>袋</t>
    </r>
  </si>
  <si>
    <t>黑龙江龙桂制药有限公司</t>
  </si>
  <si>
    <t>Z23021989</t>
  </si>
  <si>
    <t>2020-08-09 10:54:46</t>
  </si>
  <si>
    <t>a7182</t>
  </si>
  <si>
    <t>脑栓通胶囊</t>
  </si>
  <si>
    <r>
      <t>0.4g</t>
    </r>
    <r>
      <rPr>
        <sz val="11"/>
        <color rgb="FF000000"/>
        <rFont val="宋体"/>
        <charset val="0"/>
      </rPr>
      <t>*</t>
    </r>
    <r>
      <rPr>
        <sz val="11"/>
        <color rgb="FF000000"/>
        <rFont val="Calibri"/>
        <charset val="0"/>
      </rPr>
      <t>27</t>
    </r>
    <r>
      <rPr>
        <sz val="11"/>
        <color rgb="FF000000"/>
        <rFont val="宋体"/>
        <charset val="0"/>
      </rPr>
      <t>粒</t>
    </r>
  </si>
  <si>
    <t>广东华南药业集团有限公司</t>
  </si>
  <si>
    <t>YBZ07652004-2008Z</t>
  </si>
  <si>
    <t>7月27日已经报送新品，请采购部联系厂家交资料（累计7家门店报送需求）</t>
  </si>
  <si>
    <t>2020-08-09 11:17:23</t>
  </si>
  <si>
    <t>b1275</t>
  </si>
  <si>
    <t>复方皂矾丸</t>
  </si>
  <si>
    <r>
      <t>0.2g*72</t>
    </r>
    <r>
      <rPr>
        <sz val="11"/>
        <rFont val="宋体"/>
        <charset val="0"/>
      </rPr>
      <t>粒</t>
    </r>
  </si>
  <si>
    <t>陕西郝其军制药股份有限公司</t>
  </si>
  <si>
    <t>Z61020457</t>
  </si>
  <si>
    <t>公司在营且有库存，请门店店间调拨或请营运部铺货满足顾客需求</t>
  </si>
  <si>
    <t>2020-08-09 11:22:48</t>
  </si>
  <si>
    <t>b1276</t>
  </si>
  <si>
    <t>环孢素软胶囊</t>
  </si>
  <si>
    <t>25mgx50粒</t>
  </si>
  <si>
    <t>华北制药股份有限公司</t>
  </si>
  <si>
    <t>H10960009</t>
  </si>
  <si>
    <t>2020-08-09 11:56:10</t>
  </si>
  <si>
    <t>b1277</t>
  </si>
  <si>
    <t>酒石酸托特罗定片</t>
  </si>
  <si>
    <t>2mgX14片</t>
  </si>
  <si>
    <t>成都迪</t>
  </si>
  <si>
    <t>H20000609</t>
  </si>
  <si>
    <t>需求门店ID有误，请重新上报</t>
  </si>
  <si>
    <t>2020-08-09 12:03:47</t>
  </si>
  <si>
    <t>b1278</t>
  </si>
  <si>
    <t>麝香海马追风膏</t>
  </si>
  <si>
    <t>2片X2袋</t>
  </si>
  <si>
    <t>重庆市合川</t>
  </si>
  <si>
    <t>Z50020097</t>
  </si>
  <si>
    <t>2020-08-09 14:01:46</t>
  </si>
  <si>
    <t>a7183</t>
  </si>
  <si>
    <t>妇科止血灵</t>
  </si>
  <si>
    <t>36片</t>
  </si>
  <si>
    <t>长春万德制药</t>
  </si>
  <si>
    <t>Z22023205</t>
  </si>
  <si>
    <t>2020-08-09 14:03:29</t>
  </si>
  <si>
    <t>a7184</t>
  </si>
  <si>
    <t>尼美舒利分散片</t>
  </si>
  <si>
    <t>0.1g*20片</t>
  </si>
  <si>
    <t>南昌市飞弘药业有限公司</t>
  </si>
  <si>
    <t>H20020196</t>
  </si>
  <si>
    <t>目录外淘汰，请采购部核实是否能购进禁请原因（厂家没做了）</t>
  </si>
  <si>
    <t>2020-08-09 14:07:53</t>
  </si>
  <si>
    <t>b1279</t>
  </si>
  <si>
    <t>黄氏真菌王</t>
  </si>
  <si>
    <t>23g</t>
  </si>
  <si>
    <t>三明市千草生物</t>
  </si>
  <si>
    <r>
      <t>闽卫消证字（</t>
    </r>
    <r>
      <rPr>
        <sz val="11"/>
        <color rgb="FF000000"/>
        <rFont val="Calibri"/>
        <charset val="0"/>
      </rPr>
      <t>2013</t>
    </r>
    <r>
      <rPr>
        <sz val="11"/>
        <color rgb="FF000000"/>
        <rFont val="宋体"/>
        <charset val="0"/>
      </rPr>
      <t>）第</t>
    </r>
    <r>
      <rPr>
        <sz val="11"/>
        <color rgb="FF000000"/>
        <rFont val="Calibri"/>
        <charset val="0"/>
      </rPr>
      <t>0026</t>
    </r>
    <r>
      <rPr>
        <sz val="11"/>
        <color rgb="FF000000"/>
        <rFont val="宋体"/>
        <charset val="0"/>
      </rPr>
      <t>号</t>
    </r>
  </si>
  <si>
    <t>2020-08-09 14:25:50</t>
  </si>
  <si>
    <t>a7185</t>
  </si>
  <si>
    <t>藿胆片</t>
  </si>
  <si>
    <t>12片*3板</t>
  </si>
  <si>
    <t>吉林紫鑫药业</t>
  </si>
  <si>
    <t>Z22024791</t>
  </si>
  <si>
    <t>2020-08-09 18:34:43</t>
  </si>
  <si>
    <t>a7186</t>
  </si>
  <si>
    <t>利脑心片</t>
  </si>
  <si>
    <t>0.4g*48片</t>
  </si>
  <si>
    <t>无锡济民</t>
  </si>
  <si>
    <t>Z20123098</t>
  </si>
  <si>
    <t>请采购部找渠道（中标价34.76）</t>
  </si>
  <si>
    <t>2020-08-09 18:38:40</t>
  </si>
  <si>
    <t>b1280</t>
  </si>
  <si>
    <t>甲巯咪唑片</t>
  </si>
  <si>
    <t>5mgx100片</t>
  </si>
  <si>
    <t>北京市燕京药业有限公司</t>
  </si>
  <si>
    <t>H11020440</t>
  </si>
  <si>
    <t>在零售目录，公司无库存，供货价上涨至14.50元，暂时禁请邓群2018.8.28，门店顾客核实后回复</t>
  </si>
  <si>
    <t>2020-08-09 18:42:59</t>
  </si>
  <si>
    <t>a7187</t>
  </si>
  <si>
    <t>午时茶颗粒</t>
  </si>
  <si>
    <t>6g*18袋</t>
  </si>
  <si>
    <t>武汉太福制药有限公司</t>
  </si>
  <si>
    <t>Z42021582</t>
  </si>
  <si>
    <t>2020-08-09 18:46:24</t>
  </si>
  <si>
    <t>a7188</t>
  </si>
  <si>
    <t>阿莫西林胶囊</t>
  </si>
  <si>
    <r>
      <t>0.25g*40</t>
    </r>
    <r>
      <rPr>
        <sz val="11"/>
        <color rgb="FF000000"/>
        <rFont val="宋体"/>
        <charset val="0"/>
      </rPr>
      <t>粒</t>
    </r>
  </si>
  <si>
    <t>安徽安科</t>
  </si>
  <si>
    <t>H34023532</t>
  </si>
  <si>
    <t>2020-08-09 18:48:48</t>
  </si>
  <si>
    <t>a7189</t>
  </si>
  <si>
    <t>益母草颗粒</t>
  </si>
  <si>
    <t>15g*8袋</t>
  </si>
  <si>
    <t>同仁堂</t>
  </si>
  <si>
    <t>Z13020660</t>
  </si>
  <si>
    <t>2020-08-09 18:56:42</t>
  </si>
  <si>
    <t>a7190</t>
  </si>
  <si>
    <t>大活络胶囊</t>
  </si>
  <si>
    <t>0.25g*36粒</t>
  </si>
  <si>
    <t>江西药都</t>
  </si>
  <si>
    <t>Z19990044</t>
  </si>
  <si>
    <t>在特殊目录，公司无库存，请采购部尽快购进后铺货到店</t>
  </si>
  <si>
    <t>2020-08-09 20:07:49</t>
  </si>
  <si>
    <t>a7191</t>
  </si>
  <si>
    <t>右归丸</t>
  </si>
  <si>
    <t>9g*10丸</t>
  </si>
  <si>
    <t>Z11021040</t>
  </si>
  <si>
    <t>2020-08-09 20:45:03</t>
  </si>
  <si>
    <t>a7192</t>
  </si>
  <si>
    <t>芭克硅胶软膏</t>
  </si>
  <si>
    <t>15g</t>
  </si>
  <si>
    <t>美国 先进生物技术有限公司</t>
  </si>
  <si>
    <t>国械注进20162640383</t>
  </si>
  <si>
    <t>4月29日已经报新品，请采购部联系厂家交资料（庆云南街报送过需求）</t>
  </si>
  <si>
    <t>2020-08-09 20:58:55</t>
  </si>
  <si>
    <t>a7193</t>
  </si>
  <si>
    <t>口服酪酸梭菌活菌散剂</t>
  </si>
  <si>
    <t>1克*6包</t>
  </si>
  <si>
    <t>日本:Miyarisan Pharmaceutical Co.,Ltd.</t>
  </si>
  <si>
    <t>注册证号 S20140075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</si>
</sst>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name val="Calibri"/>
      <charset val="0"/>
    </font>
    <font>
      <sz val="9"/>
      <name val="宋体"/>
      <charset val="134"/>
    </font>
    <font>
      <sz val="11"/>
      <color rgb="FF000000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32" fillId="18" borderId="3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邛崃翠荫街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tabSelected="1" topLeftCell="A21" workbookViewId="0">
      <selection activeCell="C59" sqref="C59"/>
    </sheetView>
  </sheetViews>
  <sheetFormatPr defaultColWidth="9" defaultRowHeight="13.5"/>
  <cols>
    <col min="1" max="1" width="3.5" style="4" customWidth="1"/>
    <col min="2" max="2" width="15.5" customWidth="1"/>
    <col min="3" max="3" width="6.25" customWidth="1"/>
    <col min="4" max="4" width="20.625" customWidth="1"/>
    <col min="5" max="5" width="15.875" customWidth="1"/>
    <col min="6" max="6" width="4.125" customWidth="1"/>
    <col min="7" max="7" width="9.25" customWidth="1"/>
    <col min="8" max="8" width="10.75" customWidth="1"/>
    <col min="9" max="9" width="4.5" customWidth="1"/>
    <col min="10" max="10" width="7.75" customWidth="1"/>
    <col min="11" max="11" width="16.5" customWidth="1"/>
    <col min="12" max="12" width="5.75" customWidth="1"/>
    <col min="13" max="13" width="5.375" customWidth="1"/>
    <col min="14" max="14" width="5.875" customWidth="1"/>
    <col min="15" max="15" width="97.7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5" t="s">
        <v>15</v>
      </c>
    </row>
    <row r="3" ht="15" spans="1:15">
      <c r="A3" s="7">
        <v>1</v>
      </c>
      <c r="B3" s="8" t="s">
        <v>16</v>
      </c>
      <c r="C3" s="9" t="s">
        <v>17</v>
      </c>
      <c r="D3" s="8" t="s">
        <v>18</v>
      </c>
      <c r="E3" s="10" t="s">
        <v>19</v>
      </c>
      <c r="F3" s="8">
        <v>5</v>
      </c>
      <c r="G3" s="11" t="s">
        <v>20</v>
      </c>
      <c r="H3" s="8" t="s">
        <v>21</v>
      </c>
      <c r="I3" s="8">
        <v>20</v>
      </c>
      <c r="J3" s="8">
        <v>343</v>
      </c>
      <c r="K3" s="26" t="str">
        <f>VLOOKUP(J3,[1]Sheet1!$A$1:$B$65536,2,0)</f>
        <v>光华药店</v>
      </c>
      <c r="L3" s="8" t="s">
        <v>22</v>
      </c>
      <c r="M3" s="27" t="s">
        <v>23</v>
      </c>
      <c r="N3" s="9"/>
      <c r="O3" s="27" t="s">
        <v>24</v>
      </c>
    </row>
    <row r="4" ht="15" spans="1:15">
      <c r="A4" s="7">
        <v>2</v>
      </c>
      <c r="B4" s="8" t="s">
        <v>25</v>
      </c>
      <c r="C4" s="9" t="s">
        <v>26</v>
      </c>
      <c r="D4" s="12" t="s">
        <v>27</v>
      </c>
      <c r="E4" s="10" t="s">
        <v>28</v>
      </c>
      <c r="F4" s="8">
        <v>5</v>
      </c>
      <c r="G4" s="11" t="s">
        <v>29</v>
      </c>
      <c r="H4" s="8" t="s">
        <v>30</v>
      </c>
      <c r="I4" s="8">
        <v>20</v>
      </c>
      <c r="J4" s="8">
        <v>343</v>
      </c>
      <c r="K4" s="26" t="str">
        <f>VLOOKUP(J4,[1]Sheet1!$A$1:$B$65536,2,0)</f>
        <v>光华药店</v>
      </c>
      <c r="L4" s="8" t="s">
        <v>22</v>
      </c>
      <c r="M4" s="27" t="s">
        <v>23</v>
      </c>
      <c r="N4" s="9"/>
      <c r="O4" s="28" t="s">
        <v>31</v>
      </c>
    </row>
    <row r="5" ht="15" spans="1:15">
      <c r="A5" s="7">
        <v>3</v>
      </c>
      <c r="B5" s="8" t="s">
        <v>32</v>
      </c>
      <c r="C5" s="9" t="s">
        <v>33</v>
      </c>
      <c r="D5" s="8" t="s">
        <v>34</v>
      </c>
      <c r="E5" s="10" t="s">
        <v>35</v>
      </c>
      <c r="F5" s="8">
        <v>1</v>
      </c>
      <c r="G5" s="11" t="s">
        <v>36</v>
      </c>
      <c r="H5" s="8" t="s">
        <v>37</v>
      </c>
      <c r="I5" s="8">
        <v>9</v>
      </c>
      <c r="J5" s="8">
        <v>111064</v>
      </c>
      <c r="K5" s="26" t="str">
        <f>VLOOKUP(J5,[1]Sheet1!$A$1:$B$65536,2,0)</f>
        <v>邛崃涌泉路店</v>
      </c>
      <c r="L5" s="8" t="s">
        <v>38</v>
      </c>
      <c r="M5" s="27" t="s">
        <v>23</v>
      </c>
      <c r="N5" s="23">
        <v>8054</v>
      </c>
      <c r="O5" s="9" t="s">
        <v>39</v>
      </c>
    </row>
    <row r="6" ht="15" spans="1:15">
      <c r="A6" s="7">
        <v>4</v>
      </c>
      <c r="B6" s="8" t="s">
        <v>40</v>
      </c>
      <c r="C6" s="9" t="s">
        <v>41</v>
      </c>
      <c r="D6" s="8" t="s">
        <v>42</v>
      </c>
      <c r="E6" s="10" t="s">
        <v>43</v>
      </c>
      <c r="F6" s="8">
        <v>1</v>
      </c>
      <c r="G6" s="11" t="s">
        <v>44</v>
      </c>
      <c r="H6" s="8" t="s">
        <v>45</v>
      </c>
      <c r="I6" s="8">
        <v>29</v>
      </c>
      <c r="J6" s="8">
        <v>111064</v>
      </c>
      <c r="K6" s="26" t="str">
        <f>VLOOKUP(J6,[1]Sheet1!$A$1:$B$65536,2,0)</f>
        <v>邛崃涌泉路店</v>
      </c>
      <c r="L6" s="8" t="s">
        <v>38</v>
      </c>
      <c r="M6" s="27" t="s">
        <v>23</v>
      </c>
      <c r="N6" s="9"/>
      <c r="O6" s="9" t="s">
        <v>46</v>
      </c>
    </row>
    <row r="7" ht="15" spans="1:15">
      <c r="A7" s="7">
        <v>5</v>
      </c>
      <c r="B7" s="8" t="s">
        <v>47</v>
      </c>
      <c r="C7" s="9" t="s">
        <v>48</v>
      </c>
      <c r="D7" s="8" t="s">
        <v>49</v>
      </c>
      <c r="E7" s="10" t="s">
        <v>50</v>
      </c>
      <c r="F7" s="8">
        <v>1</v>
      </c>
      <c r="G7" s="11" t="s">
        <v>51</v>
      </c>
      <c r="H7" s="8" t="s">
        <v>52</v>
      </c>
      <c r="I7" s="8">
        <v>18</v>
      </c>
      <c r="J7" s="8">
        <v>113298</v>
      </c>
      <c r="K7" s="26" t="str">
        <f>VLOOKUP(J7,[1]Sheet1!$A$1:$B$65536,2,0)</f>
        <v>双楠伊藤路店（逸都路店）</v>
      </c>
      <c r="L7" s="8" t="s">
        <v>38</v>
      </c>
      <c r="M7" s="27" t="s">
        <v>23</v>
      </c>
      <c r="N7" s="9"/>
      <c r="O7" s="9" t="s">
        <v>53</v>
      </c>
    </row>
    <row r="8" ht="15" spans="1:15">
      <c r="A8" s="7">
        <v>7</v>
      </c>
      <c r="B8" s="8" t="s">
        <v>54</v>
      </c>
      <c r="C8" s="9" t="s">
        <v>55</v>
      </c>
      <c r="D8" s="13" t="s">
        <v>56</v>
      </c>
      <c r="E8" s="10" t="s">
        <v>57</v>
      </c>
      <c r="F8" s="8">
        <v>1</v>
      </c>
      <c r="G8" s="11" t="s">
        <v>58</v>
      </c>
      <c r="H8" s="8" t="s">
        <v>59</v>
      </c>
      <c r="I8" s="8">
        <v>10</v>
      </c>
      <c r="J8" s="8">
        <v>399</v>
      </c>
      <c r="K8" s="26" t="str">
        <f>VLOOKUP(J8,[1]Sheet1!$A$1:$B$65536,2,0)</f>
        <v>高新天久北巷药店</v>
      </c>
      <c r="L8" s="8" t="s">
        <v>38</v>
      </c>
      <c r="M8" s="27" t="s">
        <v>23</v>
      </c>
      <c r="N8" s="9"/>
      <c r="O8" s="9" t="s">
        <v>46</v>
      </c>
    </row>
    <row r="9" s="2" customFormat="1" ht="15" spans="1:15">
      <c r="A9" s="14">
        <v>8</v>
      </c>
      <c r="B9" s="15" t="s">
        <v>60</v>
      </c>
      <c r="C9" s="16" t="s">
        <v>61</v>
      </c>
      <c r="D9" s="17" t="s">
        <v>62</v>
      </c>
      <c r="E9" s="18" t="s">
        <v>63</v>
      </c>
      <c r="F9" s="19">
        <v>1</v>
      </c>
      <c r="G9" s="20" t="s">
        <v>64</v>
      </c>
      <c r="H9" s="17" t="s">
        <v>65</v>
      </c>
      <c r="I9" s="19">
        <v>19.5</v>
      </c>
      <c r="J9" s="19">
        <v>727</v>
      </c>
      <c r="K9" s="17" t="str">
        <f>VLOOKUP(J9,[1]Sheet1!$A$1:$B$65536,2,0)</f>
        <v>金牛区黄苑东街药店</v>
      </c>
      <c r="L9" s="17" t="s">
        <v>38</v>
      </c>
      <c r="M9" s="29" t="s">
        <v>23</v>
      </c>
      <c r="N9" s="16"/>
      <c r="O9" s="14" t="s">
        <v>66</v>
      </c>
    </row>
    <row r="10" s="3" customFormat="1" ht="15" spans="1:15">
      <c r="A10" s="14">
        <v>9</v>
      </c>
      <c r="B10" s="21" t="s">
        <v>67</v>
      </c>
      <c r="C10" s="16" t="s">
        <v>68</v>
      </c>
      <c r="D10" s="21" t="s">
        <v>69</v>
      </c>
      <c r="E10" s="18" t="s">
        <v>70</v>
      </c>
      <c r="F10" s="21">
        <v>1</v>
      </c>
      <c r="G10" s="20" t="s">
        <v>71</v>
      </c>
      <c r="H10" s="21" t="s">
        <v>72</v>
      </c>
      <c r="I10" s="30"/>
      <c r="J10" s="21" t="s">
        <v>73</v>
      </c>
      <c r="K10" s="21">
        <v>18030605391</v>
      </c>
      <c r="L10" s="21" t="s">
        <v>38</v>
      </c>
      <c r="M10" s="31" t="s">
        <v>74</v>
      </c>
      <c r="N10" s="22"/>
      <c r="O10" s="22" t="s">
        <v>75</v>
      </c>
    </row>
    <row r="11" ht="15" spans="1:15">
      <c r="A11" s="7">
        <v>10</v>
      </c>
      <c r="B11" s="8" t="s">
        <v>76</v>
      </c>
      <c r="C11" s="9" t="s">
        <v>77</v>
      </c>
      <c r="D11" s="13" t="s">
        <v>78</v>
      </c>
      <c r="E11" s="10" t="s">
        <v>79</v>
      </c>
      <c r="F11" s="8">
        <v>2</v>
      </c>
      <c r="G11" s="11" t="s">
        <v>80</v>
      </c>
      <c r="H11" s="8" t="s">
        <v>81</v>
      </c>
      <c r="I11" s="8">
        <v>32</v>
      </c>
      <c r="J11" s="8">
        <v>355</v>
      </c>
      <c r="K11" s="26" t="str">
        <f>VLOOKUP(J11,[1]Sheet1!$A$1:$B$65536,2,0)</f>
        <v>双林路药店</v>
      </c>
      <c r="L11" s="8" t="s">
        <v>22</v>
      </c>
      <c r="M11" s="27" t="s">
        <v>23</v>
      </c>
      <c r="N11" s="23">
        <v>73652</v>
      </c>
      <c r="O11" s="9" t="s">
        <v>82</v>
      </c>
    </row>
    <row r="12" ht="15" spans="1:15">
      <c r="A12" s="7">
        <v>11</v>
      </c>
      <c r="B12" s="8" t="s">
        <v>83</v>
      </c>
      <c r="C12" s="9" t="s">
        <v>84</v>
      </c>
      <c r="D12" s="8" t="s">
        <v>85</v>
      </c>
      <c r="E12" s="10" t="s">
        <v>86</v>
      </c>
      <c r="F12" s="8">
        <v>2</v>
      </c>
      <c r="G12" s="11" t="s">
        <v>87</v>
      </c>
      <c r="H12" s="8" t="s">
        <v>88</v>
      </c>
      <c r="I12" s="8">
        <v>45</v>
      </c>
      <c r="J12" s="8">
        <v>103639</v>
      </c>
      <c r="K12" s="26" t="str">
        <f>VLOOKUP(J12,[1]Sheet1!$A$1:$B$65536,2,0)</f>
        <v>金马河</v>
      </c>
      <c r="L12" s="8" t="s">
        <v>38</v>
      </c>
      <c r="M12" s="27" t="s">
        <v>23</v>
      </c>
      <c r="N12" s="9"/>
      <c r="O12" s="9" t="s">
        <v>89</v>
      </c>
    </row>
    <row r="13" s="3" customFormat="1" ht="15" spans="1:15">
      <c r="A13" s="14">
        <v>12</v>
      </c>
      <c r="B13" s="21" t="s">
        <v>90</v>
      </c>
      <c r="C13" s="22" t="s">
        <v>91</v>
      </c>
      <c r="D13" s="21" t="s">
        <v>92</v>
      </c>
      <c r="E13" s="18" t="s">
        <v>93</v>
      </c>
      <c r="F13" s="21">
        <v>1</v>
      </c>
      <c r="G13" s="20" t="s">
        <v>94</v>
      </c>
      <c r="H13" s="21"/>
      <c r="I13" s="30"/>
      <c r="J13" s="32">
        <v>732</v>
      </c>
      <c r="K13" s="32" t="s">
        <v>95</v>
      </c>
      <c r="L13" s="21" t="s">
        <v>38</v>
      </c>
      <c r="M13" s="33" t="s">
        <v>23</v>
      </c>
      <c r="N13" s="34"/>
      <c r="O13" s="22" t="s">
        <v>96</v>
      </c>
    </row>
    <row r="14" s="3" customFormat="1" ht="15" spans="1:15">
      <c r="A14" s="14">
        <v>13</v>
      </c>
      <c r="B14" s="21" t="s">
        <v>97</v>
      </c>
      <c r="C14" s="22" t="s">
        <v>98</v>
      </c>
      <c r="D14" s="21" t="s">
        <v>99</v>
      </c>
      <c r="E14" s="18" t="s">
        <v>100</v>
      </c>
      <c r="F14" s="21">
        <v>1</v>
      </c>
      <c r="G14" s="20" t="s">
        <v>101</v>
      </c>
      <c r="H14" s="21"/>
      <c r="I14" s="30"/>
      <c r="J14" s="32">
        <v>732</v>
      </c>
      <c r="K14" s="32" t="s">
        <v>95</v>
      </c>
      <c r="L14" s="21" t="s">
        <v>38</v>
      </c>
      <c r="M14" s="33" t="s">
        <v>23</v>
      </c>
      <c r="N14" s="34"/>
      <c r="O14" s="22" t="s">
        <v>96</v>
      </c>
    </row>
    <row r="15" s="3" customFormat="1" ht="15" spans="1:15">
      <c r="A15" s="14">
        <v>14</v>
      </c>
      <c r="B15" s="21" t="s">
        <v>102</v>
      </c>
      <c r="C15" s="22" t="s">
        <v>103</v>
      </c>
      <c r="D15" s="21" t="s">
        <v>104</v>
      </c>
      <c r="E15" s="18" t="s">
        <v>100</v>
      </c>
      <c r="F15" s="21">
        <v>1</v>
      </c>
      <c r="G15" s="20" t="s">
        <v>105</v>
      </c>
      <c r="H15" s="21"/>
      <c r="I15" s="30"/>
      <c r="J15" s="32">
        <v>732</v>
      </c>
      <c r="K15" s="32" t="s">
        <v>95</v>
      </c>
      <c r="L15" s="21" t="s">
        <v>38</v>
      </c>
      <c r="M15" s="33" t="s">
        <v>23</v>
      </c>
      <c r="N15" s="34"/>
      <c r="O15" s="35" t="s">
        <v>96</v>
      </c>
    </row>
    <row r="16" s="3" customFormat="1" ht="15" spans="1:15">
      <c r="A16" s="14">
        <v>15</v>
      </c>
      <c r="B16" s="21" t="s">
        <v>106</v>
      </c>
      <c r="C16" s="22" t="s">
        <v>107</v>
      </c>
      <c r="D16" s="21" t="s">
        <v>108</v>
      </c>
      <c r="E16" s="18" t="s">
        <v>109</v>
      </c>
      <c r="F16" s="21">
        <v>3</v>
      </c>
      <c r="G16" s="20" t="s">
        <v>110</v>
      </c>
      <c r="H16" s="21" t="s">
        <v>111</v>
      </c>
      <c r="I16" s="21">
        <v>0</v>
      </c>
      <c r="J16" s="21">
        <v>721</v>
      </c>
      <c r="K16" s="36" t="str">
        <f>VLOOKUP(J16,[1]Sheet1!$A$1:$B$65536,2,0)</f>
        <v>邛崃市临邛镇洪川小区药店</v>
      </c>
      <c r="L16" s="21" t="s">
        <v>38</v>
      </c>
      <c r="M16" s="35" t="s">
        <v>23</v>
      </c>
      <c r="N16" s="37">
        <v>135655</v>
      </c>
      <c r="O16" s="35" t="s">
        <v>112</v>
      </c>
    </row>
    <row r="17" ht="15" spans="1:15">
      <c r="A17" s="7">
        <v>16</v>
      </c>
      <c r="B17" s="8" t="s">
        <v>113</v>
      </c>
      <c r="C17" s="9" t="s">
        <v>114</v>
      </c>
      <c r="D17" s="8" t="s">
        <v>115</v>
      </c>
      <c r="E17" s="10" t="s">
        <v>116</v>
      </c>
      <c r="F17" s="8">
        <v>2</v>
      </c>
      <c r="G17" s="11" t="s">
        <v>117</v>
      </c>
      <c r="H17" s="8" t="s">
        <v>118</v>
      </c>
      <c r="I17" s="8">
        <v>0</v>
      </c>
      <c r="J17" s="8">
        <v>721</v>
      </c>
      <c r="K17" s="26" t="str">
        <f>VLOOKUP(J17,[1]Sheet1!$A$1:$B$65536,2,0)</f>
        <v>邛崃市临邛镇洪川小区药店</v>
      </c>
      <c r="L17" s="8" t="s">
        <v>38</v>
      </c>
      <c r="M17" s="27" t="s">
        <v>23</v>
      </c>
      <c r="N17" s="9"/>
      <c r="O17" s="9" t="s">
        <v>46</v>
      </c>
    </row>
    <row r="18" ht="15" spans="1:15">
      <c r="A18" s="7">
        <v>17</v>
      </c>
      <c r="B18" s="8" t="s">
        <v>119</v>
      </c>
      <c r="C18" s="9" t="s">
        <v>120</v>
      </c>
      <c r="D18" s="8" t="s">
        <v>121</v>
      </c>
      <c r="E18" s="10" t="s">
        <v>122</v>
      </c>
      <c r="F18" s="8">
        <v>2</v>
      </c>
      <c r="G18" s="11" t="s">
        <v>123</v>
      </c>
      <c r="H18" s="8" t="s">
        <v>124</v>
      </c>
      <c r="I18" s="8">
        <v>0</v>
      </c>
      <c r="J18" s="8">
        <v>721</v>
      </c>
      <c r="K18" s="26" t="str">
        <f>VLOOKUP(J18,[1]Sheet1!$A$1:$B$65536,2,0)</f>
        <v>邛崃市临邛镇洪川小区药店</v>
      </c>
      <c r="L18" s="8" t="s">
        <v>38</v>
      </c>
      <c r="M18" s="27" t="s">
        <v>23</v>
      </c>
      <c r="N18" s="9"/>
      <c r="O18" s="38" t="s">
        <v>125</v>
      </c>
    </row>
    <row r="19" ht="15" spans="1:15">
      <c r="A19" s="7">
        <v>18</v>
      </c>
      <c r="B19" s="8" t="s">
        <v>126</v>
      </c>
      <c r="C19" s="9" t="s">
        <v>127</v>
      </c>
      <c r="D19" s="8" t="s">
        <v>128</v>
      </c>
      <c r="E19" s="10" t="s">
        <v>129</v>
      </c>
      <c r="F19" s="8">
        <v>2</v>
      </c>
      <c r="G19" s="11" t="s">
        <v>130</v>
      </c>
      <c r="H19" s="8" t="s">
        <v>131</v>
      </c>
      <c r="I19" s="8">
        <v>0</v>
      </c>
      <c r="J19" s="8">
        <v>721</v>
      </c>
      <c r="K19" s="26" t="str">
        <f>VLOOKUP(J19,[1]Sheet1!$A$1:$B$65536,2,0)</f>
        <v>邛崃市临邛镇洪川小区药店</v>
      </c>
      <c r="L19" s="8" t="s">
        <v>38</v>
      </c>
      <c r="M19" s="27" t="s">
        <v>23</v>
      </c>
      <c r="N19" s="9"/>
      <c r="O19" s="39" t="s">
        <v>132</v>
      </c>
    </row>
    <row r="20" ht="15" spans="1:15">
      <c r="A20" s="7">
        <v>19</v>
      </c>
      <c r="B20" s="8" t="s">
        <v>133</v>
      </c>
      <c r="C20" s="9" t="s">
        <v>134</v>
      </c>
      <c r="D20" s="8" t="s">
        <v>135</v>
      </c>
      <c r="E20" s="10" t="s">
        <v>136</v>
      </c>
      <c r="F20" s="8">
        <v>5</v>
      </c>
      <c r="G20" s="11" t="s">
        <v>137</v>
      </c>
      <c r="H20" s="8" t="s">
        <v>138</v>
      </c>
      <c r="I20" s="8">
        <v>0</v>
      </c>
      <c r="J20" s="8">
        <v>343</v>
      </c>
      <c r="K20" s="26" t="str">
        <f>VLOOKUP(J20,[1]Sheet1!$A$1:$B$65536,2,0)</f>
        <v>光华药店</v>
      </c>
      <c r="L20" s="8" t="s">
        <v>22</v>
      </c>
      <c r="M20" s="27" t="s">
        <v>23</v>
      </c>
      <c r="N20" s="9"/>
      <c r="O20" s="9" t="s">
        <v>46</v>
      </c>
    </row>
    <row r="21" ht="15" spans="1:15">
      <c r="A21" s="7">
        <v>20</v>
      </c>
      <c r="B21" s="8" t="s">
        <v>139</v>
      </c>
      <c r="C21" s="9" t="s">
        <v>140</v>
      </c>
      <c r="D21" s="8" t="s">
        <v>141</v>
      </c>
      <c r="E21" s="10" t="s">
        <v>142</v>
      </c>
      <c r="F21" s="8">
        <v>5</v>
      </c>
      <c r="G21" s="11" t="s">
        <v>143</v>
      </c>
      <c r="H21" s="8" t="s">
        <v>144</v>
      </c>
      <c r="I21" s="8">
        <v>24</v>
      </c>
      <c r="J21" s="8">
        <v>343</v>
      </c>
      <c r="K21" s="26" t="str">
        <f>VLOOKUP(J21,[1]Sheet1!$A$1:$B$65536,2,0)</f>
        <v>光华药店</v>
      </c>
      <c r="L21" s="8" t="s">
        <v>38</v>
      </c>
      <c r="M21" s="27" t="s">
        <v>23</v>
      </c>
      <c r="N21" s="9"/>
      <c r="O21" s="9" t="s">
        <v>46</v>
      </c>
    </row>
    <row r="22" s="3" customFormat="1" ht="15" spans="1:15">
      <c r="A22" s="14">
        <v>21</v>
      </c>
      <c r="B22" s="21" t="s">
        <v>145</v>
      </c>
      <c r="C22" s="22" t="s">
        <v>146</v>
      </c>
      <c r="D22" s="21" t="s">
        <v>147</v>
      </c>
      <c r="E22" s="18" t="s">
        <v>148</v>
      </c>
      <c r="F22" s="21">
        <v>1</v>
      </c>
      <c r="G22" s="20" t="s">
        <v>149</v>
      </c>
      <c r="H22" s="21" t="s">
        <v>150</v>
      </c>
      <c r="I22" s="21">
        <v>15.8</v>
      </c>
      <c r="J22" s="21">
        <v>365</v>
      </c>
      <c r="K22" s="36" t="str">
        <f>VLOOKUP(J22,[1]Sheet1!$A$1:$B$65536,2,0)</f>
        <v>光华村街药店</v>
      </c>
      <c r="L22" s="21" t="s">
        <v>38</v>
      </c>
      <c r="M22" s="35" t="s">
        <v>23</v>
      </c>
      <c r="N22" s="22"/>
      <c r="O22" s="22" t="s">
        <v>151</v>
      </c>
    </row>
    <row r="23" ht="15" spans="1:15">
      <c r="A23" s="7">
        <v>22</v>
      </c>
      <c r="B23" s="8" t="s">
        <v>152</v>
      </c>
      <c r="C23" s="9" t="s">
        <v>153</v>
      </c>
      <c r="D23" s="13" t="s">
        <v>154</v>
      </c>
      <c r="E23" s="10" t="s">
        <v>142</v>
      </c>
      <c r="F23" s="8">
        <v>2</v>
      </c>
      <c r="G23" s="11" t="s">
        <v>155</v>
      </c>
      <c r="H23" s="8" t="s">
        <v>156</v>
      </c>
      <c r="I23" s="8">
        <v>17</v>
      </c>
      <c r="J23" s="8">
        <v>351</v>
      </c>
      <c r="K23" s="26" t="str">
        <f>VLOOKUP(J23,[1]Sheet1!$A$1:$B$65536,2,0)</f>
        <v>都江堰药店</v>
      </c>
      <c r="L23" s="8" t="s">
        <v>38</v>
      </c>
      <c r="M23" s="27" t="s">
        <v>23</v>
      </c>
      <c r="N23" s="9"/>
      <c r="O23" s="9" t="s">
        <v>157</v>
      </c>
    </row>
    <row r="24" s="3" customFormat="1" ht="15" spans="1:15">
      <c r="A24" s="14">
        <v>23</v>
      </c>
      <c r="B24" s="21" t="s">
        <v>158</v>
      </c>
      <c r="C24" s="22" t="s">
        <v>159</v>
      </c>
      <c r="D24" s="21" t="s">
        <v>160</v>
      </c>
      <c r="E24" s="18" t="s">
        <v>148</v>
      </c>
      <c r="F24" s="21">
        <v>2</v>
      </c>
      <c r="G24" s="20" t="s">
        <v>161</v>
      </c>
      <c r="H24" s="21" t="s">
        <v>162</v>
      </c>
      <c r="I24" s="21">
        <v>27</v>
      </c>
      <c r="J24" s="21">
        <v>355</v>
      </c>
      <c r="K24" s="36" t="str">
        <f>VLOOKUP(J24,[1]Sheet1!$A$1:$B$65536,2,0)</f>
        <v>双林路药店</v>
      </c>
      <c r="L24" s="21" t="s">
        <v>38</v>
      </c>
      <c r="M24" s="35" t="s">
        <v>23</v>
      </c>
      <c r="N24" s="22"/>
      <c r="O24" s="22" t="s">
        <v>151</v>
      </c>
    </row>
    <row r="25" s="3" customFormat="1" ht="15" spans="1:15">
      <c r="A25" s="14">
        <v>24</v>
      </c>
      <c r="B25" s="21" t="s">
        <v>163</v>
      </c>
      <c r="C25" s="22" t="s">
        <v>164</v>
      </c>
      <c r="D25" s="21" t="s">
        <v>165</v>
      </c>
      <c r="E25" s="18" t="s">
        <v>148</v>
      </c>
      <c r="F25" s="21">
        <v>2</v>
      </c>
      <c r="G25" s="20" t="s">
        <v>166</v>
      </c>
      <c r="H25" s="21" t="s">
        <v>167</v>
      </c>
      <c r="I25" s="21">
        <v>3.46</v>
      </c>
      <c r="J25" s="21">
        <v>355</v>
      </c>
      <c r="K25" s="36" t="str">
        <f>VLOOKUP(J25,[1]Sheet1!$A$1:$B$65536,2,0)</f>
        <v>双林路药店</v>
      </c>
      <c r="L25" s="21" t="s">
        <v>38</v>
      </c>
      <c r="M25" s="35" t="s">
        <v>23</v>
      </c>
      <c r="N25" s="22"/>
      <c r="O25" s="22" t="s">
        <v>151</v>
      </c>
    </row>
    <row r="26" ht="15" spans="1:15">
      <c r="A26" s="7">
        <v>25</v>
      </c>
      <c r="B26" s="8" t="s">
        <v>168</v>
      </c>
      <c r="C26" s="9" t="s">
        <v>169</v>
      </c>
      <c r="D26" s="8" t="s">
        <v>170</v>
      </c>
      <c r="E26" s="10" t="s">
        <v>171</v>
      </c>
      <c r="F26" s="8">
        <v>1</v>
      </c>
      <c r="G26" s="11" t="s">
        <v>172</v>
      </c>
      <c r="H26" s="8" t="s">
        <v>173</v>
      </c>
      <c r="I26" s="8">
        <v>32</v>
      </c>
      <c r="J26" s="8">
        <v>54</v>
      </c>
      <c r="K26" s="26" t="str">
        <f>VLOOKUP(J26,[1]Sheet1!$A$1:$B$65536,2,0)</f>
        <v>怀远店</v>
      </c>
      <c r="L26" s="8" t="s">
        <v>38</v>
      </c>
      <c r="M26" s="27" t="s">
        <v>23</v>
      </c>
      <c r="N26" s="9"/>
      <c r="O26" s="9" t="s">
        <v>174</v>
      </c>
    </row>
    <row r="27" s="3" customFormat="1" ht="15" spans="1:15">
      <c r="A27" s="14">
        <v>26</v>
      </c>
      <c r="B27" s="21" t="s">
        <v>175</v>
      </c>
      <c r="C27" s="22" t="s">
        <v>176</v>
      </c>
      <c r="D27" s="21" t="s">
        <v>177</v>
      </c>
      <c r="E27" s="18" t="s">
        <v>178</v>
      </c>
      <c r="F27" s="21">
        <v>1</v>
      </c>
      <c r="G27" s="20" t="s">
        <v>179</v>
      </c>
      <c r="H27" s="21" t="s">
        <v>180</v>
      </c>
      <c r="I27" s="21">
        <v>25</v>
      </c>
      <c r="J27" s="21">
        <v>54</v>
      </c>
      <c r="K27" s="36" t="str">
        <f>VLOOKUP(J27,[1]Sheet1!$A$1:$B$65536,2,0)</f>
        <v>怀远店</v>
      </c>
      <c r="L27" s="21" t="s">
        <v>38</v>
      </c>
      <c r="M27" s="35" t="s">
        <v>23</v>
      </c>
      <c r="N27" s="37">
        <v>60030</v>
      </c>
      <c r="O27" s="22" t="s">
        <v>181</v>
      </c>
    </row>
    <row r="28" ht="15" spans="1:15">
      <c r="A28" s="7">
        <v>27</v>
      </c>
      <c r="B28" s="8" t="s">
        <v>182</v>
      </c>
      <c r="C28" s="9" t="s">
        <v>183</v>
      </c>
      <c r="D28" s="8" t="s">
        <v>184</v>
      </c>
      <c r="E28" s="10" t="s">
        <v>185</v>
      </c>
      <c r="F28" s="8">
        <v>5</v>
      </c>
      <c r="G28" s="11" t="s">
        <v>186</v>
      </c>
      <c r="H28" s="8" t="s">
        <v>187</v>
      </c>
      <c r="I28" s="8">
        <v>0</v>
      </c>
      <c r="J28" s="8">
        <v>343</v>
      </c>
      <c r="K28" s="26" t="str">
        <f>VLOOKUP(J28,[1]Sheet1!$A$1:$B$65536,2,0)</f>
        <v>光华药店</v>
      </c>
      <c r="L28" s="8" t="s">
        <v>22</v>
      </c>
      <c r="M28" s="27" t="s">
        <v>23</v>
      </c>
      <c r="N28" s="9"/>
      <c r="O28" s="39" t="s">
        <v>188</v>
      </c>
    </row>
    <row r="29" ht="15" spans="1:15">
      <c r="A29" s="7">
        <v>28</v>
      </c>
      <c r="B29" s="8" t="s">
        <v>189</v>
      </c>
      <c r="C29" s="9" t="s">
        <v>190</v>
      </c>
      <c r="D29" s="8" t="s">
        <v>191</v>
      </c>
      <c r="E29" s="10" t="s">
        <v>192</v>
      </c>
      <c r="F29" s="8">
        <v>5</v>
      </c>
      <c r="G29" s="11" t="s">
        <v>193</v>
      </c>
      <c r="H29" s="8" t="s">
        <v>194</v>
      </c>
      <c r="I29" s="8">
        <v>25</v>
      </c>
      <c r="J29" s="8">
        <v>343</v>
      </c>
      <c r="K29" s="26" t="str">
        <f>VLOOKUP(J29,[1]Sheet1!$A$1:$B$65536,2,0)</f>
        <v>光华药店</v>
      </c>
      <c r="L29" s="8" t="s">
        <v>38</v>
      </c>
      <c r="M29" s="27" t="s">
        <v>23</v>
      </c>
      <c r="N29" s="9"/>
      <c r="O29" s="9" t="s">
        <v>46</v>
      </c>
    </row>
    <row r="30" ht="15" spans="1:15">
      <c r="A30" s="7">
        <v>29</v>
      </c>
      <c r="B30" s="8" t="s">
        <v>195</v>
      </c>
      <c r="C30" s="9" t="s">
        <v>196</v>
      </c>
      <c r="D30" s="8" t="s">
        <v>197</v>
      </c>
      <c r="E30" s="10" t="s">
        <v>198</v>
      </c>
      <c r="F30" s="8">
        <v>1</v>
      </c>
      <c r="G30" s="11" t="s">
        <v>199</v>
      </c>
      <c r="H30" s="8" t="s">
        <v>200</v>
      </c>
      <c r="I30" s="8">
        <v>25</v>
      </c>
      <c r="J30" s="8">
        <v>744</v>
      </c>
      <c r="K30" s="26" t="str">
        <f>VLOOKUP(J30,[1]Sheet1!$A$1:$B$65536,2,0)</f>
        <v>武侯区科华街药店</v>
      </c>
      <c r="L30" s="8" t="s">
        <v>38</v>
      </c>
      <c r="M30" s="27" t="s">
        <v>23</v>
      </c>
      <c r="N30" s="9"/>
      <c r="O30" s="39" t="s">
        <v>46</v>
      </c>
    </row>
    <row r="31" ht="15" spans="1:15">
      <c r="A31" s="7">
        <v>30</v>
      </c>
      <c r="B31" s="8" t="s">
        <v>201</v>
      </c>
      <c r="C31" s="9" t="s">
        <v>202</v>
      </c>
      <c r="D31" s="8" t="s">
        <v>203</v>
      </c>
      <c r="E31" s="10" t="s">
        <v>204</v>
      </c>
      <c r="F31" s="8">
        <v>1</v>
      </c>
      <c r="G31" s="11" t="s">
        <v>205</v>
      </c>
      <c r="H31" s="8" t="s">
        <v>206</v>
      </c>
      <c r="I31" s="8">
        <v>10</v>
      </c>
      <c r="J31" s="8">
        <v>744</v>
      </c>
      <c r="K31" s="26" t="str">
        <f>VLOOKUP(J31,[1]Sheet1!$A$1:$B$65536,2,0)</f>
        <v>武侯区科华街药店</v>
      </c>
      <c r="L31" s="8" t="s">
        <v>38</v>
      </c>
      <c r="M31" s="27" t="s">
        <v>23</v>
      </c>
      <c r="N31" s="9"/>
      <c r="O31" s="39" t="s">
        <v>46</v>
      </c>
    </row>
    <row r="32" s="3" customFormat="1" ht="15" spans="1:15">
      <c r="A32" s="14">
        <v>31</v>
      </c>
      <c r="B32" s="21" t="s">
        <v>207</v>
      </c>
      <c r="C32" s="22" t="s">
        <v>208</v>
      </c>
      <c r="D32" s="21" t="s">
        <v>209</v>
      </c>
      <c r="E32" s="18" t="s">
        <v>210</v>
      </c>
      <c r="F32" s="21">
        <v>6</v>
      </c>
      <c r="G32" s="20" t="s">
        <v>211</v>
      </c>
      <c r="H32" s="21" t="s">
        <v>212</v>
      </c>
      <c r="I32" s="30"/>
      <c r="J32" s="21" t="s">
        <v>213</v>
      </c>
      <c r="K32" s="21">
        <v>15828535551</v>
      </c>
      <c r="L32" s="21" t="s">
        <v>38</v>
      </c>
      <c r="M32" s="31" t="s">
        <v>74</v>
      </c>
      <c r="N32" s="40"/>
      <c r="O32" s="22" t="s">
        <v>214</v>
      </c>
    </row>
    <row r="33" ht="15" spans="1:15">
      <c r="A33" s="7">
        <v>32</v>
      </c>
      <c r="B33" s="8" t="s">
        <v>215</v>
      </c>
      <c r="C33" s="9" t="s">
        <v>216</v>
      </c>
      <c r="D33" s="8" t="s">
        <v>217</v>
      </c>
      <c r="E33" s="10" t="s">
        <v>218</v>
      </c>
      <c r="F33" s="8">
        <v>5</v>
      </c>
      <c r="G33" s="11" t="s">
        <v>219</v>
      </c>
      <c r="H33" s="8" t="s">
        <v>220</v>
      </c>
      <c r="I33" s="8">
        <v>40</v>
      </c>
      <c r="J33" s="8">
        <v>337</v>
      </c>
      <c r="K33" s="26" t="str">
        <f>VLOOKUP(J33,[1]Sheet1!$A$1:$B$65536,2,0)</f>
        <v>四川太极浆洗街药店</v>
      </c>
      <c r="L33" s="8" t="s">
        <v>22</v>
      </c>
      <c r="M33" s="27" t="s">
        <v>23</v>
      </c>
      <c r="N33" s="9"/>
      <c r="O33" s="9" t="s">
        <v>221</v>
      </c>
    </row>
    <row r="34" ht="15" spans="1:15">
      <c r="A34" s="7">
        <v>33</v>
      </c>
      <c r="B34" s="8" t="s">
        <v>222</v>
      </c>
      <c r="C34" s="9" t="s">
        <v>223</v>
      </c>
      <c r="D34" s="8" t="s">
        <v>224</v>
      </c>
      <c r="E34" s="10" t="s">
        <v>225</v>
      </c>
      <c r="F34" s="8">
        <v>5</v>
      </c>
      <c r="G34" s="11" t="s">
        <v>226</v>
      </c>
      <c r="H34" s="8" t="s">
        <v>227</v>
      </c>
      <c r="I34" s="8">
        <v>38.5</v>
      </c>
      <c r="J34" s="8">
        <v>337</v>
      </c>
      <c r="K34" s="26" t="str">
        <f>VLOOKUP(J34,[1]Sheet1!$A$1:$B$65536,2,0)</f>
        <v>四川太极浆洗街药店</v>
      </c>
      <c r="L34" s="8" t="s">
        <v>22</v>
      </c>
      <c r="M34" s="9" t="s">
        <v>23</v>
      </c>
      <c r="N34" s="9"/>
      <c r="O34" s="39" t="s">
        <v>228</v>
      </c>
    </row>
    <row r="35" ht="15" spans="1:15">
      <c r="A35" s="7">
        <v>34</v>
      </c>
      <c r="B35" s="8" t="s">
        <v>229</v>
      </c>
      <c r="C35" s="9" t="s">
        <v>230</v>
      </c>
      <c r="D35" s="8" t="s">
        <v>231</v>
      </c>
      <c r="E35" s="10" t="s">
        <v>232</v>
      </c>
      <c r="F35" s="8">
        <v>2</v>
      </c>
      <c r="G35" s="11" t="s">
        <v>233</v>
      </c>
      <c r="H35" s="8" t="s">
        <v>234</v>
      </c>
      <c r="I35" s="8">
        <v>23</v>
      </c>
      <c r="J35" s="8">
        <v>585</v>
      </c>
      <c r="K35" s="26" t="str">
        <f>VLOOKUP(J35,[1]Sheet1!$A$1:$B$65536,2,0)</f>
        <v>成华区羊子山西路药店（兴元华盛）</v>
      </c>
      <c r="L35" s="8" t="s">
        <v>38</v>
      </c>
      <c r="M35" s="27" t="s">
        <v>23</v>
      </c>
      <c r="N35" s="9"/>
      <c r="O35" s="25" t="s">
        <v>235</v>
      </c>
    </row>
    <row r="36" ht="15" spans="1:15">
      <c r="A36" s="7">
        <v>35</v>
      </c>
      <c r="B36" s="8" t="s">
        <v>236</v>
      </c>
      <c r="C36" s="9" t="s">
        <v>237</v>
      </c>
      <c r="D36" s="8" t="s">
        <v>238</v>
      </c>
      <c r="E36" s="10" t="s">
        <v>63</v>
      </c>
      <c r="F36" s="8">
        <v>10</v>
      </c>
      <c r="G36" s="11" t="s">
        <v>239</v>
      </c>
      <c r="H36" s="8" t="s">
        <v>240</v>
      </c>
      <c r="I36" s="8">
        <v>7.5</v>
      </c>
      <c r="J36" s="8">
        <v>517</v>
      </c>
      <c r="K36" s="26" t="str">
        <f>VLOOKUP(J36,[1]Sheet1!$A$1:$B$65536,2,0)</f>
        <v>青羊区北东街店</v>
      </c>
      <c r="L36" s="8" t="s">
        <v>22</v>
      </c>
      <c r="M36" s="27" t="s">
        <v>23</v>
      </c>
      <c r="N36" s="9"/>
      <c r="O36" s="9" t="s">
        <v>241</v>
      </c>
    </row>
    <row r="37" ht="15" spans="1:15">
      <c r="A37" s="7">
        <v>36</v>
      </c>
      <c r="B37" s="8" t="s">
        <v>242</v>
      </c>
      <c r="C37" s="9" t="s">
        <v>243</v>
      </c>
      <c r="D37" s="8" t="s">
        <v>244</v>
      </c>
      <c r="E37" s="10" t="s">
        <v>245</v>
      </c>
      <c r="F37" s="8">
        <v>10</v>
      </c>
      <c r="G37" s="11" t="s">
        <v>246</v>
      </c>
      <c r="H37" s="8" t="s">
        <v>247</v>
      </c>
      <c r="I37" s="8">
        <v>71</v>
      </c>
      <c r="J37" s="8">
        <v>517</v>
      </c>
      <c r="K37" s="26" t="str">
        <f>VLOOKUP(J37,[1]Sheet1!$A$1:$B$65536,2,0)</f>
        <v>青羊区北东街店</v>
      </c>
      <c r="L37" s="8" t="s">
        <v>22</v>
      </c>
      <c r="M37" s="27" t="s">
        <v>23</v>
      </c>
      <c r="N37" s="9"/>
      <c r="O37" s="39" t="s">
        <v>46</v>
      </c>
    </row>
    <row r="38" ht="15" spans="1:15">
      <c r="A38" s="7">
        <v>37</v>
      </c>
      <c r="B38" s="8" t="s">
        <v>248</v>
      </c>
      <c r="C38" s="9" t="s">
        <v>249</v>
      </c>
      <c r="D38" s="13" t="s">
        <v>250</v>
      </c>
      <c r="E38" s="10" t="s">
        <v>251</v>
      </c>
      <c r="F38" s="8">
        <v>5</v>
      </c>
      <c r="G38" s="23" t="s">
        <v>252</v>
      </c>
      <c r="H38" s="8" t="s">
        <v>253</v>
      </c>
      <c r="I38" s="8">
        <v>35</v>
      </c>
      <c r="J38" s="8">
        <v>517</v>
      </c>
      <c r="K38" s="26" t="str">
        <f>VLOOKUP(J38,[1]Sheet1!$A$1:$B$65536,2,0)</f>
        <v>青羊区北东街店</v>
      </c>
      <c r="L38" s="8" t="s">
        <v>22</v>
      </c>
      <c r="M38" s="27" t="s">
        <v>23</v>
      </c>
      <c r="N38" s="23">
        <v>199</v>
      </c>
      <c r="O38" s="9" t="s">
        <v>254</v>
      </c>
    </row>
    <row r="39" ht="15" spans="1:15">
      <c r="A39" s="7">
        <v>38</v>
      </c>
      <c r="B39" s="8" t="s">
        <v>255</v>
      </c>
      <c r="C39" s="9" t="s">
        <v>256</v>
      </c>
      <c r="D39" s="8" t="s">
        <v>257</v>
      </c>
      <c r="E39" s="10" t="s">
        <v>63</v>
      </c>
      <c r="F39" s="8">
        <v>5</v>
      </c>
      <c r="G39" s="11" t="s">
        <v>258</v>
      </c>
      <c r="H39" s="8" t="s">
        <v>259</v>
      </c>
      <c r="I39" s="8">
        <v>19.8</v>
      </c>
      <c r="J39" s="8">
        <v>517</v>
      </c>
      <c r="K39" s="26" t="str">
        <f>VLOOKUP(J39,[1]Sheet1!$A$1:$B$65536,2,0)</f>
        <v>青羊区北东街店</v>
      </c>
      <c r="L39" s="8" t="s">
        <v>22</v>
      </c>
      <c r="M39" s="27" t="s">
        <v>23</v>
      </c>
      <c r="N39" s="23"/>
      <c r="O39" s="9" t="s">
        <v>260</v>
      </c>
    </row>
    <row r="40" ht="15" spans="1:15">
      <c r="A40" s="7">
        <v>39</v>
      </c>
      <c r="B40" s="8" t="s">
        <v>261</v>
      </c>
      <c r="C40" s="9" t="s">
        <v>262</v>
      </c>
      <c r="D40" s="8" t="s">
        <v>263</v>
      </c>
      <c r="E40" s="10" t="s">
        <v>264</v>
      </c>
      <c r="F40" s="8">
        <v>10</v>
      </c>
      <c r="G40" s="11" t="s">
        <v>265</v>
      </c>
      <c r="H40" s="8" t="s">
        <v>266</v>
      </c>
      <c r="I40" s="8">
        <v>78</v>
      </c>
      <c r="J40" s="8">
        <v>517</v>
      </c>
      <c r="K40" s="26" t="str">
        <f>VLOOKUP(J40,[1]Sheet1!$A$1:$B$65536,2,0)</f>
        <v>青羊区北东街店</v>
      </c>
      <c r="L40" s="8" t="s">
        <v>22</v>
      </c>
      <c r="M40" s="27" t="s">
        <v>23</v>
      </c>
      <c r="N40" s="9"/>
      <c r="O40" s="9" t="s">
        <v>46</v>
      </c>
    </row>
    <row r="41" ht="15" spans="1:15">
      <c r="A41" s="7">
        <v>40</v>
      </c>
      <c r="B41" s="8" t="s">
        <v>267</v>
      </c>
      <c r="C41" s="9" t="s">
        <v>268</v>
      </c>
      <c r="D41" s="8" t="s">
        <v>269</v>
      </c>
      <c r="E41" s="10" t="s">
        <v>270</v>
      </c>
      <c r="F41" s="8">
        <v>10</v>
      </c>
      <c r="G41" s="11" t="s">
        <v>271</v>
      </c>
      <c r="H41" s="8" t="s">
        <v>272</v>
      </c>
      <c r="I41" s="8">
        <v>310</v>
      </c>
      <c r="J41" s="8">
        <v>582</v>
      </c>
      <c r="K41" s="26" t="str">
        <f>VLOOKUP(J41,[1]Sheet1!$A$1:$B$65536,2,0)</f>
        <v>青羊区十二桥药店</v>
      </c>
      <c r="L41" s="8" t="s">
        <v>38</v>
      </c>
      <c r="M41" s="27" t="s">
        <v>23</v>
      </c>
      <c r="N41" s="9"/>
      <c r="O41" s="9" t="s">
        <v>273</v>
      </c>
    </row>
    <row r="42" ht="15" spans="1:15">
      <c r="A42" s="7">
        <v>41</v>
      </c>
      <c r="B42" s="8" t="s">
        <v>274</v>
      </c>
      <c r="C42" s="9" t="s">
        <v>275</v>
      </c>
      <c r="D42" s="8" t="s">
        <v>276</v>
      </c>
      <c r="E42" s="10" t="s">
        <v>277</v>
      </c>
      <c r="F42" s="8">
        <v>10</v>
      </c>
      <c r="G42" s="11" t="s">
        <v>278</v>
      </c>
      <c r="H42" s="8" t="s">
        <v>279</v>
      </c>
      <c r="I42" s="8">
        <v>28.36</v>
      </c>
      <c r="J42" s="8">
        <v>582</v>
      </c>
      <c r="K42" s="26" t="str">
        <f>VLOOKUP(J42,[1]Sheet1!$A$1:$B$65536,2,0)</f>
        <v>青羊区十二桥药店</v>
      </c>
      <c r="L42" s="8" t="s">
        <v>38</v>
      </c>
      <c r="M42" s="27" t="s">
        <v>23</v>
      </c>
      <c r="N42" s="23">
        <v>56282</v>
      </c>
      <c r="O42" s="27" t="s">
        <v>280</v>
      </c>
    </row>
    <row r="43" s="3" customFormat="1" ht="15" spans="1:15">
      <c r="A43" s="14">
        <v>42</v>
      </c>
      <c r="B43" s="21" t="s">
        <v>281</v>
      </c>
      <c r="C43" s="22" t="s">
        <v>282</v>
      </c>
      <c r="D43" s="21" t="s">
        <v>283</v>
      </c>
      <c r="E43" s="18" t="s">
        <v>284</v>
      </c>
      <c r="F43" s="21">
        <v>10</v>
      </c>
      <c r="G43" s="20" t="s">
        <v>285</v>
      </c>
      <c r="H43" s="21" t="s">
        <v>286</v>
      </c>
      <c r="I43" s="21">
        <v>1150</v>
      </c>
      <c r="J43" s="21">
        <v>582</v>
      </c>
      <c r="K43" s="36" t="str">
        <f>VLOOKUP(J43,[1]Sheet1!$A$1:$B$65536,2,0)</f>
        <v>青羊区十二桥药店</v>
      </c>
      <c r="L43" s="21" t="s">
        <v>38</v>
      </c>
      <c r="M43" s="35" t="s">
        <v>23</v>
      </c>
      <c r="N43" s="37">
        <v>197490</v>
      </c>
      <c r="O43" s="35" t="s">
        <v>287</v>
      </c>
    </row>
    <row r="44" ht="15" spans="1:15">
      <c r="A44" s="7">
        <v>43</v>
      </c>
      <c r="B44" s="8" t="s">
        <v>288</v>
      </c>
      <c r="C44" s="9" t="s">
        <v>289</v>
      </c>
      <c r="D44" s="8" t="s">
        <v>290</v>
      </c>
      <c r="E44" s="10" t="s">
        <v>291</v>
      </c>
      <c r="F44" s="8">
        <v>10</v>
      </c>
      <c r="G44" s="11" t="s">
        <v>292</v>
      </c>
      <c r="H44" s="8" t="s">
        <v>293</v>
      </c>
      <c r="I44" s="8">
        <v>38</v>
      </c>
      <c r="J44" s="8">
        <v>582</v>
      </c>
      <c r="K44" s="26" t="str">
        <f>VLOOKUP(J44,[1]Sheet1!$A$1:$B$65536,2,0)</f>
        <v>青羊区十二桥药店</v>
      </c>
      <c r="L44" s="8" t="s">
        <v>38</v>
      </c>
      <c r="M44" s="27" t="s">
        <v>23</v>
      </c>
      <c r="N44" s="9"/>
      <c r="O44" s="9" t="s">
        <v>157</v>
      </c>
    </row>
    <row r="45" ht="15" spans="1:15">
      <c r="A45" s="7">
        <v>44</v>
      </c>
      <c r="B45" s="8" t="s">
        <v>294</v>
      </c>
      <c r="C45" s="9" t="s">
        <v>295</v>
      </c>
      <c r="D45" s="8" t="s">
        <v>296</v>
      </c>
      <c r="E45" s="10" t="s">
        <v>297</v>
      </c>
      <c r="F45" s="8">
        <v>1</v>
      </c>
      <c r="G45" s="11" t="s">
        <v>298</v>
      </c>
      <c r="H45" s="8" t="s">
        <v>299</v>
      </c>
      <c r="I45" s="8">
        <v>36</v>
      </c>
      <c r="J45" s="8">
        <v>737</v>
      </c>
      <c r="K45" s="26" t="str">
        <f>VLOOKUP(J45,[1]Sheet1!$A$1:$B$65536,2,0)</f>
        <v>高新区大源北街药店</v>
      </c>
      <c r="L45" s="8" t="s">
        <v>38</v>
      </c>
      <c r="M45" s="27" t="s">
        <v>23</v>
      </c>
      <c r="N45" s="9"/>
      <c r="O45" s="39" t="s">
        <v>46</v>
      </c>
    </row>
    <row r="46" ht="15" spans="1:15">
      <c r="A46" s="7">
        <v>45</v>
      </c>
      <c r="B46" s="8" t="s">
        <v>300</v>
      </c>
      <c r="C46" s="9" t="s">
        <v>301</v>
      </c>
      <c r="D46" s="8" t="s">
        <v>302</v>
      </c>
      <c r="E46" s="10" t="s">
        <v>63</v>
      </c>
      <c r="F46" s="8">
        <v>1</v>
      </c>
      <c r="G46" s="11" t="s">
        <v>303</v>
      </c>
      <c r="H46" s="8" t="s">
        <v>304</v>
      </c>
      <c r="I46" s="8">
        <v>25</v>
      </c>
      <c r="J46" s="8">
        <v>737</v>
      </c>
      <c r="K46" s="26" t="str">
        <f>VLOOKUP(J46,[1]Sheet1!$A$1:$B$65536,2,0)</f>
        <v>高新区大源北街药店</v>
      </c>
      <c r="L46" s="8" t="s">
        <v>38</v>
      </c>
      <c r="M46" s="27" t="s">
        <v>23</v>
      </c>
      <c r="N46" s="9"/>
      <c r="O46" s="9" t="s">
        <v>305</v>
      </c>
    </row>
    <row r="47" ht="15" spans="1:15">
      <c r="A47" s="7">
        <v>46</v>
      </c>
      <c r="B47" s="8" t="s">
        <v>306</v>
      </c>
      <c r="C47" s="9" t="s">
        <v>307</v>
      </c>
      <c r="D47" s="8" t="s">
        <v>308</v>
      </c>
      <c r="E47" s="10" t="s">
        <v>309</v>
      </c>
      <c r="F47" s="8">
        <v>1</v>
      </c>
      <c r="G47" s="11" t="s">
        <v>310</v>
      </c>
      <c r="H47" s="8" t="s">
        <v>311</v>
      </c>
      <c r="I47" s="8">
        <v>20</v>
      </c>
      <c r="J47" s="8">
        <v>737</v>
      </c>
      <c r="K47" s="26" t="str">
        <f>VLOOKUP(J47,[1]Sheet1!$A$1:$B$65536,2,0)</f>
        <v>高新区大源北街药店</v>
      </c>
      <c r="L47" s="8" t="s">
        <v>22</v>
      </c>
      <c r="M47" s="27" t="s">
        <v>23</v>
      </c>
      <c r="N47" s="9"/>
      <c r="O47" s="39" t="s">
        <v>46</v>
      </c>
    </row>
    <row r="48" ht="15" spans="1:15">
      <c r="A48" s="7">
        <v>47</v>
      </c>
      <c r="B48" s="8" t="s">
        <v>312</v>
      </c>
      <c r="C48" s="9" t="s">
        <v>313</v>
      </c>
      <c r="D48" s="8" t="s">
        <v>314</v>
      </c>
      <c r="E48" s="10" t="s">
        <v>315</v>
      </c>
      <c r="F48" s="8">
        <v>1</v>
      </c>
      <c r="G48" s="11" t="s">
        <v>316</v>
      </c>
      <c r="H48" s="8" t="s">
        <v>317</v>
      </c>
      <c r="I48" s="8">
        <v>20</v>
      </c>
      <c r="J48" s="8">
        <v>737</v>
      </c>
      <c r="K48" s="26" t="str">
        <f>VLOOKUP(J48,[1]Sheet1!$A$1:$B$65536,2,0)</f>
        <v>高新区大源北街药店</v>
      </c>
      <c r="L48" s="8" t="s">
        <v>38</v>
      </c>
      <c r="M48" s="27" t="s">
        <v>23</v>
      </c>
      <c r="N48" s="9"/>
      <c r="O48" s="25" t="s">
        <v>46</v>
      </c>
    </row>
    <row r="49" ht="15" spans="1:15">
      <c r="A49" s="7">
        <v>48</v>
      </c>
      <c r="B49" s="8" t="s">
        <v>318</v>
      </c>
      <c r="C49" s="9" t="s">
        <v>319</v>
      </c>
      <c r="D49" s="8" t="s">
        <v>320</v>
      </c>
      <c r="E49" s="10" t="s">
        <v>321</v>
      </c>
      <c r="F49" s="8">
        <v>5</v>
      </c>
      <c r="G49" s="11" t="s">
        <v>322</v>
      </c>
      <c r="H49" s="8" t="s">
        <v>323</v>
      </c>
      <c r="I49" s="8">
        <v>29.71</v>
      </c>
      <c r="J49" s="8">
        <v>750</v>
      </c>
      <c r="K49" s="26" t="str">
        <f>VLOOKUP(J49,[1]Sheet1!$A$1:$B$65536,2,0)</f>
        <v>成都成汉太极大药房有限公司</v>
      </c>
      <c r="L49" s="8" t="s">
        <v>38</v>
      </c>
      <c r="M49" s="27" t="s">
        <v>23</v>
      </c>
      <c r="N49" s="9"/>
      <c r="O49" s="9" t="s">
        <v>324</v>
      </c>
    </row>
    <row r="50" s="3" customFormat="1" ht="15" spans="1:15">
      <c r="A50" s="14">
        <v>49</v>
      </c>
      <c r="B50" s="21" t="s">
        <v>325</v>
      </c>
      <c r="C50" s="22" t="s">
        <v>326</v>
      </c>
      <c r="D50" s="24" t="s">
        <v>327</v>
      </c>
      <c r="E50" s="18" t="s">
        <v>328</v>
      </c>
      <c r="F50" s="21">
        <v>5</v>
      </c>
      <c r="G50" s="20" t="s">
        <v>329</v>
      </c>
      <c r="H50" s="21" t="s">
        <v>330</v>
      </c>
      <c r="I50" s="21">
        <v>30</v>
      </c>
      <c r="J50" s="21">
        <v>750</v>
      </c>
      <c r="K50" s="36" t="str">
        <f>VLOOKUP(J50,[1]Sheet1!$A$1:$B$65536,2,0)</f>
        <v>成都成汉太极大药房有限公司</v>
      </c>
      <c r="L50" s="21" t="s">
        <v>38</v>
      </c>
      <c r="M50" s="35" t="s">
        <v>23</v>
      </c>
      <c r="N50" s="37">
        <v>22691</v>
      </c>
      <c r="O50" s="22" t="s">
        <v>331</v>
      </c>
    </row>
    <row r="51" s="3" customFormat="1" ht="15" spans="1:15">
      <c r="A51" s="14">
        <v>50</v>
      </c>
      <c r="B51" s="21" t="s">
        <v>332</v>
      </c>
      <c r="C51" s="22" t="s">
        <v>333</v>
      </c>
      <c r="D51" s="21" t="s">
        <v>334</v>
      </c>
      <c r="E51" s="18" t="s">
        <v>335</v>
      </c>
      <c r="F51" s="21">
        <v>5</v>
      </c>
      <c r="G51" s="20" t="s">
        <v>336</v>
      </c>
      <c r="H51" s="21" t="s">
        <v>337</v>
      </c>
      <c r="I51" s="21">
        <v>97.5</v>
      </c>
      <c r="J51" s="21">
        <v>750</v>
      </c>
      <c r="K51" s="36" t="str">
        <f>VLOOKUP(J51,[1]Sheet1!$A$1:$B$65536,2,0)</f>
        <v>成都成汉太极大药房有限公司</v>
      </c>
      <c r="L51" s="21" t="s">
        <v>38</v>
      </c>
      <c r="M51" s="35" t="s">
        <v>23</v>
      </c>
      <c r="N51" s="37">
        <v>92766</v>
      </c>
      <c r="O51" s="22" t="s">
        <v>331</v>
      </c>
    </row>
    <row r="52" s="3" customFormat="1" ht="15" spans="1:15">
      <c r="A52" s="14">
        <v>51</v>
      </c>
      <c r="B52" s="21" t="s">
        <v>338</v>
      </c>
      <c r="C52" s="22" t="s">
        <v>339</v>
      </c>
      <c r="D52" s="21" t="s">
        <v>340</v>
      </c>
      <c r="E52" s="18" t="s">
        <v>341</v>
      </c>
      <c r="F52" s="21">
        <v>1</v>
      </c>
      <c r="G52" s="20" t="s">
        <v>342</v>
      </c>
      <c r="H52" s="21" t="s">
        <v>343</v>
      </c>
      <c r="I52" s="21">
        <v>0</v>
      </c>
      <c r="J52" s="21">
        <v>0</v>
      </c>
      <c r="K52" s="36" t="e">
        <f>VLOOKUP(J52,[1]Sheet1!$A$1:$B$65536,2,0)</f>
        <v>#N/A</v>
      </c>
      <c r="L52" s="21" t="s">
        <v>38</v>
      </c>
      <c r="M52" s="35" t="s">
        <v>23</v>
      </c>
      <c r="N52" s="22"/>
      <c r="O52" s="22" t="s">
        <v>344</v>
      </c>
    </row>
    <row r="53" s="3" customFormat="1" ht="15" spans="1:15">
      <c r="A53" s="14">
        <v>52</v>
      </c>
      <c r="B53" s="21" t="s">
        <v>345</v>
      </c>
      <c r="C53" s="22" t="s">
        <v>346</v>
      </c>
      <c r="D53" s="21" t="s">
        <v>347</v>
      </c>
      <c r="E53" s="18" t="s">
        <v>348</v>
      </c>
      <c r="F53" s="21">
        <v>1</v>
      </c>
      <c r="G53" s="20" t="s">
        <v>349</v>
      </c>
      <c r="H53" s="21" t="s">
        <v>350</v>
      </c>
      <c r="I53" s="21">
        <v>42</v>
      </c>
      <c r="J53" s="21">
        <v>0</v>
      </c>
      <c r="K53" s="36" t="e">
        <f>VLOOKUP(J53,[1]Sheet1!$A$1:$B$65536,2,0)</f>
        <v>#N/A</v>
      </c>
      <c r="L53" s="21" t="s">
        <v>38</v>
      </c>
      <c r="M53" s="35" t="s">
        <v>23</v>
      </c>
      <c r="N53" s="22"/>
      <c r="O53" s="22" t="s">
        <v>344</v>
      </c>
    </row>
    <row r="54" ht="15" spans="1:15">
      <c r="A54" s="7">
        <v>53</v>
      </c>
      <c r="B54" s="8" t="s">
        <v>351</v>
      </c>
      <c r="C54" s="9" t="s">
        <v>352</v>
      </c>
      <c r="D54" s="8" t="s">
        <v>353</v>
      </c>
      <c r="E54" s="10" t="s">
        <v>354</v>
      </c>
      <c r="F54" s="8">
        <v>2</v>
      </c>
      <c r="G54" s="11" t="s">
        <v>355</v>
      </c>
      <c r="H54" s="8" t="s">
        <v>356</v>
      </c>
      <c r="I54" s="8">
        <v>35</v>
      </c>
      <c r="J54" s="8">
        <v>515</v>
      </c>
      <c r="K54" s="26" t="str">
        <f>VLOOKUP(J54,[1]Sheet1!$A$1:$B$65536,2,0)</f>
        <v>成华区崔家店路药店</v>
      </c>
      <c r="L54" s="8" t="s">
        <v>38</v>
      </c>
      <c r="M54" s="27" t="s">
        <v>23</v>
      </c>
      <c r="N54" s="9"/>
      <c r="O54" s="39" t="s">
        <v>46</v>
      </c>
    </row>
    <row r="55" ht="15" spans="1:15">
      <c r="A55" s="7">
        <v>54</v>
      </c>
      <c r="B55" s="8" t="s">
        <v>357</v>
      </c>
      <c r="C55" s="9" t="s">
        <v>358</v>
      </c>
      <c r="D55" s="8" t="s">
        <v>359</v>
      </c>
      <c r="E55" s="10" t="s">
        <v>360</v>
      </c>
      <c r="F55" s="8">
        <v>1</v>
      </c>
      <c r="G55" s="11" t="s">
        <v>361</v>
      </c>
      <c r="H55" s="8" t="s">
        <v>362</v>
      </c>
      <c r="I55" s="8">
        <v>15</v>
      </c>
      <c r="J55" s="8">
        <v>747</v>
      </c>
      <c r="K55" s="26" t="str">
        <f>VLOOKUP(J55,[1]Sheet1!$A$1:$B$65536,2,0)</f>
        <v>郫县郫筒镇一环路东南段药店</v>
      </c>
      <c r="L55" s="8" t="s">
        <v>38</v>
      </c>
      <c r="M55" s="27" t="s">
        <v>23</v>
      </c>
      <c r="N55" s="23">
        <v>135084</v>
      </c>
      <c r="O55" s="9" t="s">
        <v>363</v>
      </c>
    </row>
    <row r="56" s="3" customFormat="1" ht="15" spans="1:15">
      <c r="A56" s="14">
        <v>55</v>
      </c>
      <c r="B56" s="21" t="s">
        <v>364</v>
      </c>
      <c r="C56" s="22" t="s">
        <v>365</v>
      </c>
      <c r="D56" s="21" t="s">
        <v>366</v>
      </c>
      <c r="E56" s="18" t="s">
        <v>367</v>
      </c>
      <c r="F56" s="21">
        <v>2</v>
      </c>
      <c r="G56" s="20" t="s">
        <v>368</v>
      </c>
      <c r="H56" s="24" t="s">
        <v>369</v>
      </c>
      <c r="I56" s="21">
        <v>68</v>
      </c>
      <c r="J56" s="21">
        <v>23</v>
      </c>
      <c r="K56" s="36" t="e">
        <f>VLOOKUP(J56,[1]Sheet1!$A$1:$B$65536,2,0)</f>
        <v>#N/A</v>
      </c>
      <c r="L56" s="21" t="s">
        <v>22</v>
      </c>
      <c r="M56" s="35" t="s">
        <v>23</v>
      </c>
      <c r="N56" s="22"/>
      <c r="O56" s="22" t="s">
        <v>344</v>
      </c>
    </row>
    <row r="57" ht="15" spans="1:15">
      <c r="A57" s="7">
        <v>56</v>
      </c>
      <c r="B57" s="8" t="s">
        <v>370</v>
      </c>
      <c r="C57" s="9" t="s">
        <v>371</v>
      </c>
      <c r="D57" s="8" t="s">
        <v>372</v>
      </c>
      <c r="E57" s="10" t="s">
        <v>373</v>
      </c>
      <c r="F57" s="8">
        <v>2</v>
      </c>
      <c r="G57" s="11" t="s">
        <v>374</v>
      </c>
      <c r="H57" s="8" t="s">
        <v>375</v>
      </c>
      <c r="I57" s="8">
        <v>23</v>
      </c>
      <c r="J57" s="8">
        <v>594</v>
      </c>
      <c r="K57" s="26" t="str">
        <f>VLOOKUP(J57,[1]Sheet1!$A$1:$B$65536,2,0)</f>
        <v>大邑县安仁镇千禧街药店</v>
      </c>
      <c r="L57" s="8" t="s">
        <v>38</v>
      </c>
      <c r="M57" s="27" t="s">
        <v>23</v>
      </c>
      <c r="N57" s="9"/>
      <c r="O57" s="25" t="s">
        <v>46</v>
      </c>
    </row>
    <row r="58" ht="15" spans="1:15">
      <c r="A58" s="7">
        <v>57</v>
      </c>
      <c r="B58" s="8" t="s">
        <v>376</v>
      </c>
      <c r="C58" s="9" t="s">
        <v>377</v>
      </c>
      <c r="D58" s="8" t="s">
        <v>378</v>
      </c>
      <c r="E58" s="10" t="s">
        <v>379</v>
      </c>
      <c r="F58" s="8">
        <v>3</v>
      </c>
      <c r="G58" s="11" t="s">
        <v>380</v>
      </c>
      <c r="H58" s="8" t="s">
        <v>381</v>
      </c>
      <c r="I58" s="8">
        <v>29</v>
      </c>
      <c r="J58" s="8">
        <v>726</v>
      </c>
      <c r="K58" s="26" t="str">
        <f>VLOOKUP(J58,[1]Sheet1!$A$1:$B$65536,2,0)</f>
        <v>金牛区交大路第三药店</v>
      </c>
      <c r="L58" s="8" t="s">
        <v>38</v>
      </c>
      <c r="M58" s="27" t="s">
        <v>23</v>
      </c>
      <c r="N58" s="9"/>
      <c r="O58" s="25" t="s">
        <v>382</v>
      </c>
    </row>
    <row r="59" s="3" customFormat="1" ht="15" spans="1:15">
      <c r="A59" s="14">
        <v>58</v>
      </c>
      <c r="B59" s="21" t="s">
        <v>383</v>
      </c>
      <c r="C59" s="22" t="s">
        <v>384</v>
      </c>
      <c r="D59" s="21" t="s">
        <v>385</v>
      </c>
      <c r="E59" s="18" t="s">
        <v>386</v>
      </c>
      <c r="F59" s="21">
        <v>1</v>
      </c>
      <c r="G59" s="20" t="s">
        <v>387</v>
      </c>
      <c r="H59" s="21" t="s">
        <v>388</v>
      </c>
      <c r="I59" s="21">
        <v>8.5</v>
      </c>
      <c r="J59" s="21">
        <v>753</v>
      </c>
      <c r="K59" s="36" t="str">
        <f>VLOOKUP(J59,[1]Sheet1!$A$1:$B$65536,2,0)</f>
        <v>锦江区合欢树街药店</v>
      </c>
      <c r="L59" s="21" t="s">
        <v>38</v>
      </c>
      <c r="M59" s="35" t="s">
        <v>23</v>
      </c>
      <c r="N59" s="37">
        <v>566</v>
      </c>
      <c r="O59" s="22" t="s">
        <v>389</v>
      </c>
    </row>
    <row r="60" ht="15" spans="1:15">
      <c r="A60" s="7">
        <v>59</v>
      </c>
      <c r="B60" s="8" t="s">
        <v>390</v>
      </c>
      <c r="C60" s="9" t="s">
        <v>391</v>
      </c>
      <c r="D60" s="8" t="s">
        <v>392</v>
      </c>
      <c r="E60" s="10" t="s">
        <v>393</v>
      </c>
      <c r="F60" s="8">
        <v>5</v>
      </c>
      <c r="G60" s="11" t="s">
        <v>394</v>
      </c>
      <c r="H60" s="8" t="s">
        <v>395</v>
      </c>
      <c r="I60" s="8">
        <v>14</v>
      </c>
      <c r="J60" s="8">
        <v>726</v>
      </c>
      <c r="K60" s="26" t="str">
        <f>VLOOKUP(J60,[1]Sheet1!$A$1:$B$65536,2,0)</f>
        <v>金牛区交大路第三药店</v>
      </c>
      <c r="L60" s="8" t="s">
        <v>22</v>
      </c>
      <c r="M60" s="27" t="s">
        <v>23</v>
      </c>
      <c r="N60" s="9"/>
      <c r="O60" s="39" t="s">
        <v>46</v>
      </c>
    </row>
    <row r="61" ht="15" spans="1:15">
      <c r="A61" s="7">
        <v>60</v>
      </c>
      <c r="B61" s="8" t="s">
        <v>396</v>
      </c>
      <c r="C61" s="9" t="s">
        <v>397</v>
      </c>
      <c r="D61" s="8" t="s">
        <v>398</v>
      </c>
      <c r="E61" s="10" t="s">
        <v>399</v>
      </c>
      <c r="F61" s="8">
        <v>3</v>
      </c>
      <c r="G61" s="11" t="s">
        <v>400</v>
      </c>
      <c r="H61" s="8" t="s">
        <v>401</v>
      </c>
      <c r="I61" s="8">
        <v>20</v>
      </c>
      <c r="J61" s="8">
        <v>726</v>
      </c>
      <c r="K61" s="26" t="str">
        <f>VLOOKUP(J61,[1]Sheet1!$A$1:$B$65536,2,0)</f>
        <v>金牛区交大路第三药店</v>
      </c>
      <c r="L61" s="8" t="s">
        <v>38</v>
      </c>
      <c r="M61" s="27" t="s">
        <v>23</v>
      </c>
      <c r="N61" s="9"/>
      <c r="O61" s="39" t="s">
        <v>46</v>
      </c>
    </row>
    <row r="62" ht="15" spans="1:15">
      <c r="A62" s="7">
        <v>61</v>
      </c>
      <c r="B62" s="8" t="s">
        <v>402</v>
      </c>
      <c r="C62" s="9" t="s">
        <v>403</v>
      </c>
      <c r="D62" s="8" t="s">
        <v>404</v>
      </c>
      <c r="E62" s="10" t="s">
        <v>405</v>
      </c>
      <c r="F62" s="8">
        <v>2</v>
      </c>
      <c r="G62" s="11" t="s">
        <v>406</v>
      </c>
      <c r="H62" s="8" t="s">
        <v>407</v>
      </c>
      <c r="I62" s="41">
        <v>13.5</v>
      </c>
      <c r="J62" s="8">
        <v>726</v>
      </c>
      <c r="K62" s="26" t="str">
        <f>VLOOKUP(J62,[1]Sheet1!$A$1:$B$65536,2,0)</f>
        <v>金牛区交大路第三药店</v>
      </c>
      <c r="L62" s="8" t="s">
        <v>38</v>
      </c>
      <c r="M62" s="42" t="s">
        <v>23</v>
      </c>
      <c r="N62" s="42"/>
      <c r="O62" s="39" t="s">
        <v>46</v>
      </c>
    </row>
    <row r="63" ht="15" spans="1:15">
      <c r="A63" s="7">
        <v>62</v>
      </c>
      <c r="B63" s="8" t="s">
        <v>408</v>
      </c>
      <c r="C63" s="9" t="s">
        <v>409</v>
      </c>
      <c r="D63" s="8" t="s">
        <v>410</v>
      </c>
      <c r="E63" s="10" t="s">
        <v>411</v>
      </c>
      <c r="F63" s="8">
        <v>3</v>
      </c>
      <c r="G63" s="11" t="s">
        <v>412</v>
      </c>
      <c r="H63" s="8" t="s">
        <v>413</v>
      </c>
      <c r="I63" s="41">
        <v>28</v>
      </c>
      <c r="J63" s="43">
        <v>726</v>
      </c>
      <c r="K63" s="44" t="str">
        <f>VLOOKUP(J63,[1]Sheet1!$A$1:$B$65536,2,0)</f>
        <v>金牛区交大路第三药店</v>
      </c>
      <c r="L63" s="8" t="s">
        <v>38</v>
      </c>
      <c r="M63" s="42" t="s">
        <v>23</v>
      </c>
      <c r="N63" s="23">
        <v>81448</v>
      </c>
      <c r="O63" s="27" t="s">
        <v>414</v>
      </c>
    </row>
    <row r="64" ht="15" spans="1:15">
      <c r="A64" s="7">
        <v>63</v>
      </c>
      <c r="B64" s="8" t="s">
        <v>415</v>
      </c>
      <c r="C64" s="9" t="s">
        <v>416</v>
      </c>
      <c r="D64" s="8" t="s">
        <v>417</v>
      </c>
      <c r="E64" s="10" t="s">
        <v>418</v>
      </c>
      <c r="F64" s="8">
        <v>5</v>
      </c>
      <c r="G64" s="11" t="s">
        <v>406</v>
      </c>
      <c r="H64" s="8" t="s">
        <v>419</v>
      </c>
      <c r="I64" s="41">
        <v>35</v>
      </c>
      <c r="J64" s="43">
        <v>343</v>
      </c>
      <c r="K64" s="44" t="str">
        <f>VLOOKUP(J64,[1]Sheet1!$A$1:$B$65536,2,0)</f>
        <v>光华药店</v>
      </c>
      <c r="L64" s="8" t="s">
        <v>22</v>
      </c>
      <c r="M64" s="42" t="s">
        <v>23</v>
      </c>
      <c r="N64" s="42"/>
      <c r="O64" s="39" t="s">
        <v>46</v>
      </c>
    </row>
    <row r="65" ht="15" spans="1:15">
      <c r="A65" s="7">
        <v>64</v>
      </c>
      <c r="B65" s="8" t="s">
        <v>420</v>
      </c>
      <c r="C65" s="9" t="s">
        <v>421</v>
      </c>
      <c r="D65" s="45" t="s">
        <v>422</v>
      </c>
      <c r="E65" s="10" t="s">
        <v>423</v>
      </c>
      <c r="F65" s="8">
        <v>5</v>
      </c>
      <c r="G65" s="11" t="s">
        <v>424</v>
      </c>
      <c r="H65" s="8" t="s">
        <v>425</v>
      </c>
      <c r="I65" s="41">
        <v>483</v>
      </c>
      <c r="J65" s="43">
        <v>343</v>
      </c>
      <c r="K65" s="44" t="str">
        <f>VLOOKUP(J65,[1]Sheet1!$A$1:$B$65536,2,0)</f>
        <v>光华药店</v>
      </c>
      <c r="L65" s="8" t="s">
        <v>22</v>
      </c>
      <c r="M65" s="42" t="s">
        <v>23</v>
      </c>
      <c r="N65" s="42"/>
      <c r="O65" s="27" t="s">
        <v>426</v>
      </c>
    </row>
    <row r="66" ht="15" spans="1:15">
      <c r="A66" s="7">
        <v>65</v>
      </c>
      <c r="B66" s="8" t="s">
        <v>427</v>
      </c>
      <c r="C66" s="9" t="s">
        <v>428</v>
      </c>
      <c r="D66" s="8" t="s">
        <v>429</v>
      </c>
      <c r="E66" s="10" t="s">
        <v>430</v>
      </c>
      <c r="F66" s="8">
        <v>5</v>
      </c>
      <c r="G66" s="11" t="s">
        <v>431</v>
      </c>
      <c r="H66" s="8" t="s">
        <v>432</v>
      </c>
      <c r="I66" s="41">
        <v>46</v>
      </c>
      <c r="J66" s="8">
        <v>343</v>
      </c>
      <c r="K66" s="26" t="str">
        <f>VLOOKUP(J66,[1]Sheet1!$A$1:$B$65536,2,0)</f>
        <v>光华药店</v>
      </c>
      <c r="L66" s="8" t="s">
        <v>22</v>
      </c>
      <c r="M66" s="42" t="s">
        <v>23</v>
      </c>
      <c r="N66" s="9"/>
      <c r="O66" s="39" t="s">
        <v>46</v>
      </c>
    </row>
  </sheetData>
  <sortState ref="A3:O67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2020-08-10T06:39:56Z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