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<sst xmlns="http://schemas.openxmlformats.org/spreadsheetml/2006/main" count="196" uniqueCount="154">
  <si>
    <t>小程序找药（2020.7.6）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</si>
  <si>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</si>
  <si>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</si>
  <si>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</si>
  <si>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</si>
  <si>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</si>
  <si>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</si>
  <si>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</si>
  <si>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</si>
  <si>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</si>
  <si>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</si>
  <si>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</si>
  <si>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</si>
  <si>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</si>
  <si>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</si>
  <si>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</si>
  <si>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2020-07-06 10:00:54</t>
  </si>
  <si>
    <t>a6781</t>
  </si>
  <si>
    <t>双丹胶囊</t>
  </si>
  <si>
    <t>0.5g×48粒</t>
  </si>
  <si>
    <t>广州莱泰制药有限公司</t>
  </si>
  <si>
    <t>Z10980113</t>
  </si>
  <si>
    <t>紧急</t>
  </si>
  <si>
    <t>员工</t>
  </si>
  <si>
    <t>5月28日已报新品，请采购部联系厂家尽快交资料（佳灵路、金丝街累计2家门店报送需求），中标价29.52，杏林19.9</t>
  </si>
  <si>
    <t>2020-07-06 10:04:28</t>
  </si>
  <si>
    <t>a6782</t>
  </si>
  <si>
    <t>复方木尼孜其颗粒</t>
  </si>
  <si>
    <t>12克×6袋</t>
  </si>
  <si>
    <t>新疆维吾尔药业有限责任公司</t>
  </si>
  <si>
    <t>z65020166</t>
  </si>
  <si>
    <t>普通</t>
  </si>
  <si>
    <t>在特殊目录，公司无库存，请采购部购进（累计5家门店报送需求）中标价44.41</t>
  </si>
  <si>
    <t>2020-07-06 10:12:51</t>
  </si>
  <si>
    <t>a6783</t>
  </si>
  <si>
    <t>除脂生发片</t>
  </si>
  <si>
    <t>0.3克×18片×5片</t>
  </si>
  <si>
    <t>吉林省集安益盛药业股份有限公司</t>
  </si>
  <si>
    <t>z22022441</t>
  </si>
  <si>
    <t>请采购部找渠道（杏林29.8）</t>
  </si>
  <si>
    <t>2020-07-06 11:24:07</t>
  </si>
  <si>
    <t>a6784</t>
  </si>
  <si>
    <t>黄连上清片</t>
  </si>
  <si>
    <t>24片/板×2板</t>
  </si>
  <si>
    <t>云南白药集团股份有限公司</t>
  </si>
  <si>
    <t>Z20083351</t>
  </si>
  <si>
    <t>6月4日已报新品，请采购部联系厂家尽快交资料（奎光店、五津西路二店累计3家门店报送过需求）杏林18.7</t>
  </si>
  <si>
    <t>2020-07-06 11:27:25</t>
  </si>
  <si>
    <t>a6785</t>
  </si>
  <si>
    <t>槟榔四消丸</t>
  </si>
  <si>
    <t>6克/袋×6袋</t>
  </si>
  <si>
    <t>北京同仁堂</t>
  </si>
  <si>
    <t>Z13020474</t>
  </si>
  <si>
    <t>6月5日已报新品，请采购部联系厂家尽快交资料（合欢树店报送过需求）</t>
  </si>
  <si>
    <t>2020-07-06 11:30:05</t>
  </si>
  <si>
    <t>a6786</t>
  </si>
  <si>
    <t>六味地黄胶囊</t>
  </si>
  <si>
    <t>0.3克×48粒</t>
  </si>
  <si>
    <t>四川恩威</t>
  </si>
  <si>
    <t>Z20053205</t>
  </si>
  <si>
    <t>请采购部找渠道（光华店需求60粒）杏林72粒62.5元，现目录里无一款六味地黄胶囊</t>
  </si>
  <si>
    <t>2020-07-06 11:32:03</t>
  </si>
  <si>
    <t>b1100</t>
  </si>
  <si>
    <t>复方片仔癀含片</t>
  </si>
  <si>
    <t>0.5g*12片*2板</t>
  </si>
  <si>
    <t>漳州片仔癀药业股份有限公司</t>
  </si>
  <si>
    <t>B20050066</t>
  </si>
  <si>
    <t>公司在营且有库存，请门店核实上报原因</t>
  </si>
  <si>
    <t>2020-07-06 11:34:04</t>
  </si>
  <si>
    <t>a6787</t>
  </si>
  <si>
    <t>连翘败毒丸</t>
  </si>
  <si>
    <t>6克*10袋</t>
  </si>
  <si>
    <t>北京同仁堂科技发展股份有限公司</t>
  </si>
  <si>
    <t>Z11020149</t>
  </si>
  <si>
    <t>已回复有渠道，请采购部尽快报送新品（累计6家门店报送需求），杏林17.9</t>
  </si>
  <si>
    <t>2020-07-06 13:49:03</t>
  </si>
  <si>
    <t>a6788</t>
  </si>
  <si>
    <t>宣肺止嗽合剂</t>
  </si>
  <si>
    <t>120ml</t>
  </si>
  <si>
    <t>甘肃普安制药</t>
  </si>
  <si>
    <t>Z20050288</t>
  </si>
  <si>
    <t>已回复药师帮有渠道，请采购部尽快报送新品，中标价40.98</t>
  </si>
  <si>
    <t>2020-07-06 13:57:01</t>
  </si>
  <si>
    <t>a6789</t>
  </si>
  <si>
    <t>甲芬那酸分散片</t>
  </si>
  <si>
    <t>0.25*12片</t>
  </si>
  <si>
    <t>利君精华药业</t>
  </si>
  <si>
    <t>H20080405</t>
  </si>
  <si>
    <t>请采购部找渠道</t>
  </si>
  <si>
    <t>2020-07-06 14:00:07</t>
  </si>
  <si>
    <t>a6790</t>
  </si>
  <si>
    <t>益心舒颗粒</t>
  </si>
  <si>
    <t>4g*12袋/盒</t>
  </si>
  <si>
    <t>山东中泰药业有限公司</t>
  </si>
  <si>
    <t>Z20090716</t>
  </si>
  <si>
    <t>在特殊目录，公司无库存，请采购部购进，中标价35.31</t>
  </si>
  <si>
    <t>2020-07-06 14:09:45</t>
  </si>
  <si>
    <t>a6791</t>
  </si>
  <si>
    <t>石斛夜光丸</t>
  </si>
  <si>
    <t>24g</t>
  </si>
  <si>
    <t>湖北诺德胜</t>
  </si>
  <si>
    <t>z42020271</t>
  </si>
  <si>
    <t>在特殊目录，公司无库存，请采购部购进，中标价39.6</t>
  </si>
  <si>
    <t>2020-07-06 14:10:47</t>
  </si>
  <si>
    <t>b1101</t>
  </si>
  <si>
    <t>内消瘰疬丸</t>
  </si>
  <si>
    <t>48粒x4板</t>
  </si>
  <si>
    <t>兰州太宝</t>
  </si>
  <si>
    <t>请完善批准文号重新上报</t>
  </si>
  <si>
    <t>2020-07-06 14:12:03</t>
  </si>
  <si>
    <t>a6792</t>
  </si>
  <si>
    <t>四逆散</t>
  </si>
  <si>
    <t>9g*6袋</t>
  </si>
  <si>
    <t>福州海王金象中药制药有限公司</t>
  </si>
  <si>
    <t>z35020282</t>
  </si>
  <si>
    <t>6月4日已报新品，请采购部联系厂家尽快交资料（万和北路、劼人路累计3家门店需求）中标价46.57</t>
  </si>
  <si>
    <t>2020-07-06 15:29:06</t>
  </si>
  <si>
    <t>a6793</t>
  </si>
  <si>
    <t>茵山莲颗粒</t>
  </si>
  <si>
    <t>3g*10袋</t>
  </si>
  <si>
    <t>四川国康药业有限公司</t>
  </si>
  <si>
    <t>Z20053711</t>
  </si>
  <si>
    <t>2020-07-06 15:32:35</t>
  </si>
  <si>
    <t>a6794</t>
  </si>
  <si>
    <t>复方氯己定地塞米松膜</t>
  </si>
  <si>
    <t>20片</t>
  </si>
  <si>
    <t>西安康华药业有限公司</t>
  </si>
  <si>
    <t>H61022890</t>
  </si>
  <si>
    <t>2020-07-06 15:37:59</t>
  </si>
  <si>
    <t>a6795</t>
  </si>
  <si>
    <t>氨来呫诺糊剂</t>
  </si>
  <si>
    <t>5g</t>
  </si>
  <si>
    <t>力诺制药</t>
  </si>
  <si>
    <t>H20050663</t>
  </si>
  <si>
    <t>请采购部找渠道（北东街也报送过需求）中标价43.61</t>
  </si>
  <si>
    <t>2020-07-06 16:45:50</t>
  </si>
  <si>
    <t>a6796</t>
  </si>
  <si>
    <t>注射用胸腺五肽</t>
  </si>
  <si>
    <t>10ml</t>
  </si>
  <si>
    <t>武汉华龙生物</t>
  </si>
  <si>
    <t>H20058515</t>
  </si>
  <si>
    <t>请采购部找渠道，杏林同品名深圳翰宇10mg34.5小程序销量199笔</t>
  </si>
  <si>
    <t>2020-07-06 17:32:32</t>
  </si>
  <si>
    <t>b1102</t>
  </si>
  <si>
    <t>靓肤净</t>
  </si>
  <si>
    <t>10ml+25ml</t>
  </si>
  <si>
    <t>陕西鸿邦制药有限公司</t>
  </si>
  <si>
    <t>无</t>
  </si>
  <si>
    <t>2020-07-06 18:27:53</t>
  </si>
  <si>
    <t>a6797</t>
  </si>
  <si>
    <t>归芍活血胶囊</t>
  </si>
  <si>
    <t>24粒/盒</t>
  </si>
  <si>
    <t>黑龙江省林宝药业有限责任公司</t>
  </si>
  <si>
    <t>B20020722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</si>
</sst>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30" sqref="K30"/>
    </sheetView>
  </sheetViews>
  <sheetFormatPr defaultColWidth="9" defaultRowHeight="13.5"/>
  <cols>
    <col min="1" max="1" width="3.5" style="3" customWidth="1"/>
    <col min="2" max="2" width="10.875" customWidth="1"/>
    <col min="3" max="3" width="6.25" customWidth="1"/>
    <col min="4" max="4" width="24.75" customWidth="1"/>
    <col min="5" max="5" width="13.5" customWidth="1"/>
    <col min="6" max="6" width="4.125" customWidth="1"/>
    <col min="7" max="7" width="8.5" customWidth="1"/>
    <col min="8" max="8" width="11.875" customWidth="1"/>
    <col min="9" max="10" width="6.125" customWidth="1"/>
    <col min="11" max="11" width="16.5" customWidth="1"/>
    <col min="12" max="12" width="5.75" customWidth="1"/>
    <col min="13" max="13" width="6.375" customWidth="1"/>
    <col min="14" max="14" width="6.75" customWidth="1"/>
    <col min="15" max="15" width="100.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7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18</v>
      </c>
      <c r="J3" s="7">
        <v>710</v>
      </c>
      <c r="K3" s="18" t="str">
        <f>VLOOKUP(J3,[1]Sheet1!$A$1:$B$65536,2,0)</f>
        <v>都江堰市蒲阳镇堰问道西路药店</v>
      </c>
      <c r="L3" s="7" t="s">
        <v>22</v>
      </c>
      <c r="M3" s="8" t="s">
        <v>23</v>
      </c>
      <c r="N3" s="8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20</v>
      </c>
      <c r="G4" s="7" t="s">
        <v>29</v>
      </c>
      <c r="H4" s="7" t="s">
        <v>30</v>
      </c>
      <c r="I4" s="7">
        <v>46</v>
      </c>
      <c r="J4" s="7">
        <v>517</v>
      </c>
      <c r="K4" s="18" t="str">
        <f>VLOOKUP(J4,[1]Sheet1!$A$1:$B$65536,2,0)</f>
        <v>青羊区北东街店</v>
      </c>
      <c r="L4" s="7" t="s">
        <v>31</v>
      </c>
      <c r="M4" s="8" t="s">
        <v>23</v>
      </c>
      <c r="N4" s="19">
        <v>108029</v>
      </c>
      <c r="O4" s="8" t="s">
        <v>32</v>
      </c>
    </row>
    <row r="5" ht="15" spans="1:15">
      <c r="A5" s="6">
        <v>3</v>
      </c>
      <c r="B5" s="7" t="s">
        <v>33</v>
      </c>
      <c r="C5" s="8" t="s">
        <v>34</v>
      </c>
      <c r="D5" s="7" t="s">
        <v>35</v>
      </c>
      <c r="E5" s="7" t="s">
        <v>36</v>
      </c>
      <c r="F5" s="7">
        <v>20</v>
      </c>
      <c r="G5" s="7" t="s">
        <v>37</v>
      </c>
      <c r="H5" s="7" t="s">
        <v>38</v>
      </c>
      <c r="I5" s="7">
        <v>23</v>
      </c>
      <c r="J5" s="7">
        <v>517</v>
      </c>
      <c r="K5" s="18" t="str">
        <f>VLOOKUP(J5,[1]Sheet1!$A$1:$B$65536,2,0)</f>
        <v>青羊区北东街店</v>
      </c>
      <c r="L5" s="7" t="s">
        <v>31</v>
      </c>
      <c r="M5" s="8" t="s">
        <v>23</v>
      </c>
      <c r="N5" s="8"/>
      <c r="O5" s="20" t="s">
        <v>39</v>
      </c>
    </row>
    <row r="6" ht="15" spans="1:15">
      <c r="A6" s="6">
        <v>4</v>
      </c>
      <c r="B6" s="7" t="s">
        <v>40</v>
      </c>
      <c r="C6" s="8" t="s">
        <v>41</v>
      </c>
      <c r="D6" s="9" t="s">
        <v>42</v>
      </c>
      <c r="E6" s="7" t="s">
        <v>43</v>
      </c>
      <c r="F6" s="7">
        <v>5</v>
      </c>
      <c r="G6" s="7" t="s">
        <v>44</v>
      </c>
      <c r="H6" s="7" t="s">
        <v>45</v>
      </c>
      <c r="I6" s="7">
        <v>18</v>
      </c>
      <c r="J6" s="7">
        <v>726</v>
      </c>
      <c r="K6" s="18" t="str">
        <f>VLOOKUP(J6,[1]Sheet1!$A$1:$B$65536,2,0)</f>
        <v>金牛区交大路第三药店</v>
      </c>
      <c r="L6" s="7" t="s">
        <v>31</v>
      </c>
      <c r="M6" s="8" t="s">
        <v>23</v>
      </c>
      <c r="N6" s="8"/>
      <c r="O6" s="21" t="s">
        <v>46</v>
      </c>
    </row>
    <row r="7" ht="15" spans="1:15">
      <c r="A7" s="6">
        <v>5</v>
      </c>
      <c r="B7" s="7" t="s">
        <v>47</v>
      </c>
      <c r="C7" s="8" t="s">
        <v>48</v>
      </c>
      <c r="D7" s="7" t="s">
        <v>49</v>
      </c>
      <c r="E7" s="7" t="s">
        <v>50</v>
      </c>
      <c r="F7" s="7">
        <v>5</v>
      </c>
      <c r="G7" s="7" t="s">
        <v>51</v>
      </c>
      <c r="H7" s="7" t="s">
        <v>52</v>
      </c>
      <c r="I7" s="7">
        <v>26</v>
      </c>
      <c r="J7" s="7">
        <v>726</v>
      </c>
      <c r="K7" s="18" t="str">
        <f>VLOOKUP(J7,[1]Sheet1!$A$1:$B$65536,2,0)</f>
        <v>金牛区交大路第三药店</v>
      </c>
      <c r="L7" s="7" t="s">
        <v>22</v>
      </c>
      <c r="M7" s="8" t="s">
        <v>23</v>
      </c>
      <c r="N7" s="8"/>
      <c r="O7" s="8" t="s">
        <v>53</v>
      </c>
    </row>
    <row r="8" ht="15" spans="1:15">
      <c r="A8" s="6">
        <v>6</v>
      </c>
      <c r="B8" s="7" t="s">
        <v>54</v>
      </c>
      <c r="C8" s="8" t="s">
        <v>55</v>
      </c>
      <c r="D8" s="7" t="s">
        <v>56</v>
      </c>
      <c r="E8" s="7" t="s">
        <v>57</v>
      </c>
      <c r="F8" s="7">
        <v>5</v>
      </c>
      <c r="G8" s="7" t="s">
        <v>58</v>
      </c>
      <c r="H8" s="7" t="s">
        <v>59</v>
      </c>
      <c r="I8" s="7">
        <v>48</v>
      </c>
      <c r="J8" s="7">
        <v>726</v>
      </c>
      <c r="K8" s="18" t="str">
        <f>VLOOKUP(J8,[1]Sheet1!$A$1:$B$65536,2,0)</f>
        <v>金牛区交大路第三药店</v>
      </c>
      <c r="L8" s="7" t="s">
        <v>22</v>
      </c>
      <c r="M8" s="8" t="s">
        <v>23</v>
      </c>
      <c r="N8" s="8"/>
      <c r="O8" s="8" t="s">
        <v>60</v>
      </c>
    </row>
    <row r="9" s="2" customFormat="1" ht="15" spans="1:15">
      <c r="A9" s="10">
        <v>7</v>
      </c>
      <c r="B9" s="11" t="s">
        <v>61</v>
      </c>
      <c r="C9" s="12" t="s">
        <v>62</v>
      </c>
      <c r="D9" s="11" t="s">
        <v>63</v>
      </c>
      <c r="E9" s="11" t="s">
        <v>64</v>
      </c>
      <c r="F9" s="11">
        <v>5</v>
      </c>
      <c r="G9" s="13" t="s">
        <v>65</v>
      </c>
      <c r="H9" s="11" t="s">
        <v>66</v>
      </c>
      <c r="I9" s="11">
        <v>18</v>
      </c>
      <c r="J9" s="11">
        <v>726</v>
      </c>
      <c r="K9" s="22" t="str">
        <f>VLOOKUP(J9,[1]Sheet1!$A$1:$B$65536,2,0)</f>
        <v>金牛区交大路第三药店</v>
      </c>
      <c r="L9" s="11" t="s">
        <v>22</v>
      </c>
      <c r="M9" s="12" t="s">
        <v>23</v>
      </c>
      <c r="N9" s="23">
        <v>97851</v>
      </c>
      <c r="O9" s="12" t="s">
        <v>67</v>
      </c>
    </row>
    <row r="10" ht="15" spans="1:15">
      <c r="A10" s="6">
        <v>8</v>
      </c>
      <c r="B10" s="7" t="s">
        <v>68</v>
      </c>
      <c r="C10" s="8" t="s">
        <v>69</v>
      </c>
      <c r="D10" s="7" t="s">
        <v>70</v>
      </c>
      <c r="E10" s="7" t="s">
        <v>71</v>
      </c>
      <c r="F10" s="7">
        <v>5</v>
      </c>
      <c r="G10" s="7" t="s">
        <v>72</v>
      </c>
      <c r="H10" s="7" t="s">
        <v>73</v>
      </c>
      <c r="I10" s="7">
        <v>28</v>
      </c>
      <c r="J10" s="7">
        <v>726</v>
      </c>
      <c r="K10" s="18" t="str">
        <f>VLOOKUP(J10,[1]Sheet1!$A$1:$B$65536,2,0)</f>
        <v>金牛区交大路第三药店</v>
      </c>
      <c r="L10" s="7" t="s">
        <v>22</v>
      </c>
      <c r="M10" s="8" t="s">
        <v>23</v>
      </c>
      <c r="N10" s="8"/>
      <c r="O10" s="8" t="s">
        <v>74</v>
      </c>
    </row>
    <row r="11" ht="15" spans="1:15">
      <c r="A11" s="6">
        <v>9</v>
      </c>
      <c r="B11" s="7" t="s">
        <v>75</v>
      </c>
      <c r="C11" s="8" t="s">
        <v>76</v>
      </c>
      <c r="D11" s="14" t="s">
        <v>77</v>
      </c>
      <c r="E11" s="7" t="s">
        <v>78</v>
      </c>
      <c r="F11" s="7">
        <v>1</v>
      </c>
      <c r="G11" s="7" t="s">
        <v>79</v>
      </c>
      <c r="H11" s="7" t="s">
        <v>80</v>
      </c>
      <c r="I11" s="7">
        <v>39</v>
      </c>
      <c r="J11" s="7">
        <v>105910</v>
      </c>
      <c r="K11" s="18" t="str">
        <f>VLOOKUP(J11,[1]Sheet1!$A$1:$B$65536,2,0)</f>
        <v>紫薇东路</v>
      </c>
      <c r="L11" s="7" t="s">
        <v>22</v>
      </c>
      <c r="M11" s="8" t="s">
        <v>23</v>
      </c>
      <c r="N11" s="24"/>
      <c r="O11" s="8" t="s">
        <v>81</v>
      </c>
    </row>
    <row r="12" ht="15" spans="1:15">
      <c r="A12" s="6">
        <v>10</v>
      </c>
      <c r="B12" s="7" t="s">
        <v>82</v>
      </c>
      <c r="C12" s="8" t="s">
        <v>83</v>
      </c>
      <c r="D12" s="7" t="s">
        <v>84</v>
      </c>
      <c r="E12" s="7" t="s">
        <v>85</v>
      </c>
      <c r="F12" s="7">
        <v>1</v>
      </c>
      <c r="G12" s="7" t="s">
        <v>86</v>
      </c>
      <c r="H12" s="7" t="s">
        <v>87</v>
      </c>
      <c r="I12" s="7">
        <v>40</v>
      </c>
      <c r="J12" s="7">
        <v>105910</v>
      </c>
      <c r="K12" s="18" t="str">
        <f>VLOOKUP(J12,[1]Sheet1!$A$1:$B$65536,2,0)</f>
        <v>紫薇东路</v>
      </c>
      <c r="L12" s="7" t="s">
        <v>22</v>
      </c>
      <c r="M12" s="8" t="s">
        <v>23</v>
      </c>
      <c r="N12" s="24"/>
      <c r="O12" s="8" t="s">
        <v>88</v>
      </c>
    </row>
    <row r="13" ht="15" spans="1:15">
      <c r="A13" s="6">
        <v>11</v>
      </c>
      <c r="B13" s="7" t="s">
        <v>89</v>
      </c>
      <c r="C13" s="8" t="s">
        <v>90</v>
      </c>
      <c r="D13" s="7" t="s">
        <v>91</v>
      </c>
      <c r="E13" s="7" t="s">
        <v>92</v>
      </c>
      <c r="F13" s="7">
        <v>2</v>
      </c>
      <c r="G13" s="7" t="s">
        <v>93</v>
      </c>
      <c r="H13" s="7" t="s">
        <v>94</v>
      </c>
      <c r="I13" s="7">
        <v>43.5</v>
      </c>
      <c r="J13" s="7">
        <v>707</v>
      </c>
      <c r="K13" s="18" t="str">
        <f>VLOOKUP(J13,[1]Sheet1!$A$1:$B$65536,2,0)</f>
        <v>成华区万科路药店</v>
      </c>
      <c r="L13" s="7" t="s">
        <v>22</v>
      </c>
      <c r="M13" s="8" t="s">
        <v>23</v>
      </c>
      <c r="N13" s="19">
        <v>166006</v>
      </c>
      <c r="O13" s="8" t="s">
        <v>95</v>
      </c>
    </row>
    <row r="14" ht="15" spans="1:15">
      <c r="A14" s="6">
        <v>12</v>
      </c>
      <c r="B14" s="7" t="s">
        <v>96</v>
      </c>
      <c r="C14" s="8" t="s">
        <v>97</v>
      </c>
      <c r="D14" s="7" t="s">
        <v>98</v>
      </c>
      <c r="E14" s="7" t="s">
        <v>99</v>
      </c>
      <c r="F14" s="7">
        <v>1</v>
      </c>
      <c r="G14" s="7" t="s">
        <v>100</v>
      </c>
      <c r="H14" s="7" t="s">
        <v>101</v>
      </c>
      <c r="I14" s="7">
        <v>30</v>
      </c>
      <c r="J14" s="7">
        <v>102479</v>
      </c>
      <c r="K14" s="18" t="str">
        <f>VLOOKUP(J14,[1]Sheet1!$A$1:$B$65536,2,0)</f>
        <v>锦江区劼人路药店</v>
      </c>
      <c r="L14" s="7" t="s">
        <v>22</v>
      </c>
      <c r="M14" s="8" t="s">
        <v>23</v>
      </c>
      <c r="N14" s="19">
        <v>8355</v>
      </c>
      <c r="O14" s="8" t="s">
        <v>102</v>
      </c>
    </row>
    <row r="15" s="2" customFormat="1" ht="15" spans="1:15">
      <c r="A15" s="10">
        <v>13</v>
      </c>
      <c r="B15" s="11" t="s">
        <v>103</v>
      </c>
      <c r="C15" s="12" t="s">
        <v>104</v>
      </c>
      <c r="D15" s="11" t="s">
        <v>105</v>
      </c>
      <c r="E15" s="11" t="s">
        <v>106</v>
      </c>
      <c r="F15" s="11">
        <v>2</v>
      </c>
      <c r="G15" s="11" t="s">
        <v>107</v>
      </c>
      <c r="H15" s="11" t="s">
        <v>8</v>
      </c>
      <c r="I15" s="11">
        <v>20</v>
      </c>
      <c r="J15" s="11">
        <v>113299</v>
      </c>
      <c r="K15" s="22" t="str">
        <f>VLOOKUP(J15,[1]Sheet1!$A$1:$B$65536,2,0)</f>
        <v>倪家桥店</v>
      </c>
      <c r="L15" s="11" t="s">
        <v>22</v>
      </c>
      <c r="M15" s="12" t="s">
        <v>23</v>
      </c>
      <c r="N15" s="12"/>
      <c r="O15" s="25" t="s">
        <v>108</v>
      </c>
    </row>
    <row r="16" ht="15" spans="1:15">
      <c r="A16" s="6">
        <v>14</v>
      </c>
      <c r="B16" s="7" t="s">
        <v>109</v>
      </c>
      <c r="C16" s="8" t="s">
        <v>110</v>
      </c>
      <c r="D16" s="7" t="s">
        <v>111</v>
      </c>
      <c r="E16" s="7" t="s">
        <v>112</v>
      </c>
      <c r="F16" s="7">
        <v>1</v>
      </c>
      <c r="G16" s="15" t="s">
        <v>113</v>
      </c>
      <c r="H16" s="7" t="s">
        <v>114</v>
      </c>
      <c r="I16" s="7">
        <v>20</v>
      </c>
      <c r="J16" s="7">
        <v>102479</v>
      </c>
      <c r="K16" s="18" t="str">
        <f>VLOOKUP(J16,[1]Sheet1!$A$1:$B$65536,2,0)</f>
        <v>锦江区劼人路药店</v>
      </c>
      <c r="L16" s="7" t="s">
        <v>22</v>
      </c>
      <c r="M16" s="8" t="s">
        <v>23</v>
      </c>
      <c r="N16" s="24"/>
      <c r="O16" s="8" t="s">
        <v>115</v>
      </c>
    </row>
    <row r="17" ht="15" spans="1:15">
      <c r="A17" s="6">
        <v>15</v>
      </c>
      <c r="B17" s="7" t="s">
        <v>116</v>
      </c>
      <c r="C17" s="8" t="s">
        <v>117</v>
      </c>
      <c r="D17" s="7" t="s">
        <v>118</v>
      </c>
      <c r="E17" s="7" t="s">
        <v>119</v>
      </c>
      <c r="F17" s="7">
        <v>1</v>
      </c>
      <c r="G17" s="7" t="s">
        <v>120</v>
      </c>
      <c r="H17" s="7" t="s">
        <v>121</v>
      </c>
      <c r="I17" s="7">
        <v>12</v>
      </c>
      <c r="J17" s="7">
        <v>105267</v>
      </c>
      <c r="K17" s="18" t="str">
        <f>VLOOKUP(J17,[1]Sheet1!$A$1:$B$65536,2,0)</f>
        <v>四川太极金牛区蜀汉路药店</v>
      </c>
      <c r="L17" s="7" t="s">
        <v>22</v>
      </c>
      <c r="M17" s="8" t="s">
        <v>23</v>
      </c>
      <c r="N17" s="8"/>
      <c r="O17" s="8" t="s">
        <v>88</v>
      </c>
    </row>
    <row r="18" ht="15" spans="1:15">
      <c r="A18" s="6">
        <v>16</v>
      </c>
      <c r="B18" s="7" t="s">
        <v>122</v>
      </c>
      <c r="C18" s="8" t="s">
        <v>123</v>
      </c>
      <c r="D18" s="7" t="s">
        <v>124</v>
      </c>
      <c r="E18" s="7" t="s">
        <v>125</v>
      </c>
      <c r="F18" s="7">
        <v>1</v>
      </c>
      <c r="G18" s="7" t="s">
        <v>126</v>
      </c>
      <c r="H18" s="7" t="s">
        <v>127</v>
      </c>
      <c r="I18" s="7">
        <v>20</v>
      </c>
      <c r="J18" s="7">
        <v>105267</v>
      </c>
      <c r="K18" s="18" t="str">
        <f>VLOOKUP(J18,[1]Sheet1!$A$1:$B$65536,2,0)</f>
        <v>四川太极金牛区蜀汉路药店</v>
      </c>
      <c r="L18" s="7" t="s">
        <v>22</v>
      </c>
      <c r="M18" s="8" t="s">
        <v>23</v>
      </c>
      <c r="N18" s="8"/>
      <c r="O18" s="8" t="s">
        <v>88</v>
      </c>
    </row>
    <row r="19" ht="15" spans="1:15">
      <c r="A19" s="6">
        <v>17</v>
      </c>
      <c r="B19" s="7" t="s">
        <v>128</v>
      </c>
      <c r="C19" s="8" t="s">
        <v>129</v>
      </c>
      <c r="D19" s="16" t="s">
        <v>130</v>
      </c>
      <c r="E19" s="7" t="s">
        <v>131</v>
      </c>
      <c r="F19" s="7">
        <v>1</v>
      </c>
      <c r="G19" s="7" t="s">
        <v>132</v>
      </c>
      <c r="H19" s="7" t="s">
        <v>133</v>
      </c>
      <c r="I19" s="7">
        <v>25</v>
      </c>
      <c r="J19" s="7">
        <v>105267</v>
      </c>
      <c r="K19" s="18" t="str">
        <f>VLOOKUP(J19,[1]Sheet1!$A$1:$B$65536,2,0)</f>
        <v>四川太极金牛区蜀汉路药店</v>
      </c>
      <c r="L19" s="7" t="s">
        <v>22</v>
      </c>
      <c r="M19" s="8" t="s">
        <v>23</v>
      </c>
      <c r="N19" s="8"/>
      <c r="O19" s="20" t="s">
        <v>134</v>
      </c>
    </row>
    <row r="20" ht="15" spans="1:15">
      <c r="A20" s="6">
        <v>18</v>
      </c>
      <c r="B20" s="7" t="s">
        <v>135</v>
      </c>
      <c r="C20" s="8" t="s">
        <v>136</v>
      </c>
      <c r="D20" s="7" t="s">
        <v>137</v>
      </c>
      <c r="E20" s="7" t="s">
        <v>138</v>
      </c>
      <c r="F20" s="7">
        <v>2</v>
      </c>
      <c r="G20" s="7" t="s">
        <v>139</v>
      </c>
      <c r="H20" s="7" t="s">
        <v>140</v>
      </c>
      <c r="I20" s="7">
        <v>100</v>
      </c>
      <c r="J20" s="7">
        <v>349</v>
      </c>
      <c r="K20" s="18" t="str">
        <f>VLOOKUP(J20,[1]Sheet1!$A$1:$B$65536,2,0)</f>
        <v>人民中路店</v>
      </c>
      <c r="L20" s="7" t="s">
        <v>31</v>
      </c>
      <c r="M20" s="8" t="s">
        <v>23</v>
      </c>
      <c r="N20" s="8"/>
      <c r="O20" s="21" t="s">
        <v>141</v>
      </c>
    </row>
    <row r="21" s="2" customFormat="1" ht="15" spans="1:15">
      <c r="A21" s="10">
        <v>19</v>
      </c>
      <c r="B21" s="11" t="s">
        <v>142</v>
      </c>
      <c r="C21" s="12" t="s">
        <v>143</v>
      </c>
      <c r="D21" s="11" t="s">
        <v>144</v>
      </c>
      <c r="E21" s="11" t="s">
        <v>145</v>
      </c>
      <c r="F21" s="11">
        <v>1</v>
      </c>
      <c r="G21" s="11" t="s">
        <v>146</v>
      </c>
      <c r="H21" s="11" t="s">
        <v>147</v>
      </c>
      <c r="I21" s="11">
        <v>96</v>
      </c>
      <c r="J21" s="11">
        <v>113298</v>
      </c>
      <c r="K21" s="22" t="str">
        <f>VLOOKUP(J21,[1]Sheet1!$A$1:$B$65536,2,0)</f>
        <v>双楠伊藤路店（逸都路店）</v>
      </c>
      <c r="L21" s="11" t="s">
        <v>22</v>
      </c>
      <c r="M21" s="12" t="s">
        <v>23</v>
      </c>
      <c r="N21" s="26"/>
      <c r="O21" s="12" t="s">
        <v>108</v>
      </c>
    </row>
    <row r="22" ht="15" spans="1:15">
      <c r="A22" s="6">
        <v>20</v>
      </c>
      <c r="B22" s="7" t="s">
        <v>148</v>
      </c>
      <c r="C22" s="8" t="s">
        <v>149</v>
      </c>
      <c r="D22" s="7" t="s">
        <v>150</v>
      </c>
      <c r="E22" s="7" t="s">
        <v>151</v>
      </c>
      <c r="F22" s="7">
        <v>3</v>
      </c>
      <c r="G22" s="7" t="s">
        <v>152</v>
      </c>
      <c r="H22" s="7" t="s">
        <v>153</v>
      </c>
      <c r="I22" s="7">
        <v>85</v>
      </c>
      <c r="J22" s="7">
        <v>106066</v>
      </c>
      <c r="K22" s="18" t="str">
        <f>VLOOKUP(J22,[1]Sheet1!$A$1:$B$65536,2,0)</f>
        <v>梨花街</v>
      </c>
      <c r="L22" s="7" t="s">
        <v>22</v>
      </c>
      <c r="M22" s="8" t="s">
        <v>23</v>
      </c>
      <c r="N22" s="8"/>
      <c r="O22" s="8" t="s">
        <v>88</v>
      </c>
    </row>
  </sheetData>
  <sortState ref="A3:O22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2020-07-07T02:43:11Z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