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Sheet1!$A$2:$O$82</definedName>
  </definedNames>
  <calcPr calcId="144525"/>
</workbook>
</file>

<file path=xl/sharedStrings.xml><?xml version="1.0" encoding="utf-8"?>
<sst xmlns="http://schemas.openxmlformats.org/spreadsheetml/2006/main" count="744" uniqueCount="557">
  <si>
    <t>小程序找药（2020.7.2-7.5）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</si>
  <si>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</si>
  <si>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</si>
  <si>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</si>
  <si>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</si>
  <si>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</si>
  <si>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</si>
  <si>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</si>
  <si>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</si>
  <si>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</si>
  <si>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</si>
  <si>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</si>
  <si>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</si>
  <si>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</si>
  <si>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</si>
  <si>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</si>
  <si>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2020-07-02 09:59:00</t>
  </si>
  <si>
    <t>a6721</t>
  </si>
  <si>
    <t>双氯芬酸钠缓释胶囊</t>
  </si>
  <si>
    <r>
      <t>50mg*24</t>
    </r>
    <r>
      <rPr>
        <sz val="11"/>
        <rFont val="宋体"/>
        <charset val="0"/>
      </rPr>
      <t>粒</t>
    </r>
  </si>
  <si>
    <t>南京长澳制药有限公司</t>
  </si>
  <si>
    <t>H20033220</t>
  </si>
  <si>
    <t>紧急</t>
  </si>
  <si>
    <t>员工</t>
  </si>
  <si>
    <t>目录外淘汰，公司无库存，已回复中纬有渠道，请采购部尽快报送新品(杏林15.9)</t>
  </si>
  <si>
    <t>2020-07-02 10:04:58</t>
  </si>
  <si>
    <t>a6722</t>
  </si>
  <si>
    <t>风湿定胶囊</t>
  </si>
  <si>
    <r>
      <t>24</t>
    </r>
    <r>
      <rPr>
        <sz val="11"/>
        <rFont val="宋体"/>
        <charset val="0"/>
      </rPr>
      <t>粒</t>
    </r>
  </si>
  <si>
    <t>郑州韩都药业集团有限公司</t>
  </si>
  <si>
    <t>Z20083274</t>
  </si>
  <si>
    <t>已回复华鼎有渠道，请采购部尽快报送新品</t>
  </si>
  <si>
    <t>2020-07-02 10:19:21</t>
  </si>
  <si>
    <t>b1080</t>
  </si>
  <si>
    <t>地榆升白片</t>
  </si>
  <si>
    <t>0.1gx20片x2板</t>
  </si>
  <si>
    <t>成都地奥集团天府药业股份有限公司</t>
  </si>
  <si>
    <t>岳平文</t>
  </si>
  <si>
    <t>顾客</t>
  </si>
  <si>
    <t>公司在营且有库存，已联系顾客处理</t>
  </si>
  <si>
    <t>2020-07-02 10:21:52</t>
  </si>
  <si>
    <t>a6723</t>
  </si>
  <si>
    <t>格列齐特缓释片</t>
  </si>
  <si>
    <r>
      <t>30mg*60</t>
    </r>
    <r>
      <rPr>
        <sz val="11"/>
        <rFont val="宋体"/>
        <charset val="0"/>
      </rPr>
      <t>片</t>
    </r>
  </si>
  <si>
    <t>北京福元医药</t>
  </si>
  <si>
    <t>H20066231</t>
  </si>
  <si>
    <t>请采购部找渠道</t>
  </si>
  <si>
    <t>2020-07-02 10:56:10</t>
  </si>
  <si>
    <t>b1081</t>
  </si>
  <si>
    <r>
      <t>德人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生血宝合剂</t>
    </r>
    <r>
      <rPr>
        <sz val="11"/>
        <rFont val="Calibri"/>
        <charset val="0"/>
      </rPr>
      <t xml:space="preserve"> 100ml/</t>
    </r>
    <r>
      <rPr>
        <sz val="11"/>
        <rFont val="宋体"/>
        <charset val="0"/>
      </rPr>
      <t>盒</t>
    </r>
  </si>
  <si>
    <t>100ml</t>
  </si>
  <si>
    <t>清华德人西安幸福制药有限公司</t>
  </si>
  <si>
    <t>Z20050770</t>
  </si>
  <si>
    <t>普通</t>
  </si>
  <si>
    <t>公司在营且有库存，请门店核实上报原因</t>
  </si>
  <si>
    <t>2020-07-02 11:47:14</t>
  </si>
  <si>
    <t>a6724</t>
  </si>
  <si>
    <t>葡甘聚糖胶囊</t>
  </si>
  <si>
    <t>12*2</t>
  </si>
  <si>
    <t>四川科创</t>
  </si>
  <si>
    <t>H51021873</t>
  </si>
  <si>
    <t>48粒已回复药师帮有渠道，请采购部尽快报新品（沙河源店报送过需求）36粒中标价22.5</t>
  </si>
  <si>
    <t>2020-07-02 11:53:09</t>
  </si>
  <si>
    <t>a6725</t>
  </si>
  <si>
    <t>甲苯磺酸艾多沙班片</t>
  </si>
  <si>
    <r>
      <t>30mgx7</t>
    </r>
    <r>
      <rPr>
        <sz val="11"/>
        <rFont val="宋体"/>
        <charset val="0"/>
      </rPr>
      <t>片</t>
    </r>
  </si>
  <si>
    <t>Daiichi Sankyo Europe GmbH</t>
  </si>
  <si>
    <t>在特殊目录，公司无库存，请采购部购进</t>
  </si>
  <si>
    <t>2020-07-02 11:57:02</t>
  </si>
  <si>
    <t>a6726</t>
  </si>
  <si>
    <r>
      <t>外用壳聚糖抗菌液</t>
    </r>
    <r>
      <rPr>
        <sz val="10.5"/>
        <color rgb="FF000000"/>
        <rFont val="Tahoma"/>
        <charset val="134"/>
      </rPr>
      <t> (</t>
    </r>
    <r>
      <rPr>
        <sz val="10.5"/>
        <color rgb="FF000000"/>
        <rFont val="宋体"/>
        <charset val="134"/>
      </rPr>
      <t>痘德保</t>
    </r>
    <r>
      <rPr>
        <sz val="10.5"/>
        <color rgb="FF000000"/>
        <rFont val="Tahoma"/>
        <charset val="134"/>
      </rPr>
      <t>)</t>
    </r>
    <r>
      <rPr>
        <sz val="10.5"/>
        <color rgb="FF000000"/>
        <rFont val="宋体"/>
        <charset val="134"/>
      </rPr>
      <t>　</t>
    </r>
  </si>
  <si>
    <r>
      <t>I型(喷雾型)</t>
    </r>
    <r>
      <rPr>
        <sz val="10.5"/>
        <color rgb="FF000000"/>
        <rFont val="Tahoma"/>
        <charset val="134"/>
      </rPr>
      <t> </t>
    </r>
    <r>
      <rPr>
        <u/>
        <sz val="10.5"/>
        <color rgb="FF000000"/>
        <rFont val="Tahoma"/>
        <charset val="134"/>
      </rPr>
      <t>60ml</t>
    </r>
  </si>
  <si>
    <t>郑州正和</t>
  </si>
  <si>
    <t>豫食药监械(准)字2014第2640303号</t>
  </si>
  <si>
    <t>2020-07-02 12:09:05</t>
  </si>
  <si>
    <t>a6727</t>
  </si>
  <si>
    <t>德谷门冬双胰岛素注射液</t>
  </si>
  <si>
    <r>
      <t>3ml:300</t>
    </r>
    <r>
      <rPr>
        <sz val="11"/>
        <rFont val="宋体"/>
        <charset val="0"/>
      </rPr>
      <t>单位（畅充）</t>
    </r>
  </si>
  <si>
    <t>诺和诺德</t>
  </si>
  <si>
    <t>S20180021</t>
  </si>
  <si>
    <t>请采购部找渠道（尚贤坊店报送过需求）</t>
  </si>
  <si>
    <t>2020-07-02 12:54:49</t>
  </si>
  <si>
    <t>b1082</t>
  </si>
  <si>
    <t>盐酸西替利嗪片</t>
  </si>
  <si>
    <r>
      <t>10mg*12</t>
    </r>
    <r>
      <rPr>
        <sz val="11"/>
        <rFont val="宋体"/>
        <charset val="0"/>
      </rPr>
      <t>片</t>
    </r>
  </si>
  <si>
    <t>东瑞制药</t>
  </si>
  <si>
    <t>H20060333</t>
  </si>
  <si>
    <t>南华巷店</t>
  </si>
  <si>
    <t>2020-07-02 12:58:15</t>
  </si>
  <si>
    <t>a6728</t>
  </si>
  <si>
    <t>神衰康胶囊</t>
  </si>
  <si>
    <r>
      <t>40</t>
    </r>
    <r>
      <rPr>
        <sz val="11"/>
        <rFont val="宋体"/>
        <charset val="0"/>
      </rPr>
      <t>粒</t>
    </r>
  </si>
  <si>
    <t>陕西医药控股集团山海丹药业有限责任公司</t>
  </si>
  <si>
    <t>Z61020745</t>
  </si>
  <si>
    <t>2020-07-02 13:04:44</t>
  </si>
  <si>
    <t>a6729</t>
  </si>
  <si>
    <t>牛黄清胃丸</t>
  </si>
  <si>
    <r>
      <t>6g*10</t>
    </r>
    <r>
      <rPr>
        <sz val="11"/>
        <rFont val="宋体"/>
        <charset val="0"/>
      </rPr>
      <t>丸</t>
    </r>
  </si>
  <si>
    <t>同仁堂</t>
  </si>
  <si>
    <t>Z11020212</t>
  </si>
  <si>
    <t>目录外淘汰，公司无库存，请采购部购进</t>
  </si>
  <si>
    <t>2020-07-02 15:29:42</t>
  </si>
  <si>
    <t>a6730</t>
  </si>
  <si>
    <t>参梅养胃颗粒</t>
  </si>
  <si>
    <r>
      <t>16g×9</t>
    </r>
    <r>
      <rPr>
        <sz val="11"/>
        <rFont val="宋体"/>
        <charset val="0"/>
      </rPr>
      <t>袋</t>
    </r>
  </si>
  <si>
    <t>吉林省康福药业有限公司</t>
  </si>
  <si>
    <t>z22025337</t>
  </si>
  <si>
    <t>目录外淘汰，禁请原因（20110608,同质商品清理）公司无库存，请采购部购进</t>
  </si>
  <si>
    <t>2020-07-02 15:32:44</t>
  </si>
  <si>
    <t>a6731</t>
  </si>
  <si>
    <t>景天祛斑胶囊</t>
  </si>
  <si>
    <r>
      <t>30</t>
    </r>
    <r>
      <rPr>
        <sz val="11"/>
        <rFont val="宋体"/>
        <charset val="0"/>
      </rPr>
      <t>粒</t>
    </r>
  </si>
  <si>
    <t>青海晶珠颗粒</t>
  </si>
  <si>
    <t>z20025516</t>
  </si>
  <si>
    <t>已回复药师帮有渠道，请采购部尽快报送新品（奎光店报送过需求）</t>
  </si>
  <si>
    <t>2020-07-02 15:37:04</t>
  </si>
  <si>
    <t>a6732</t>
  </si>
  <si>
    <t>头风痛丸</t>
  </si>
  <si>
    <r>
      <t>8g×6</t>
    </r>
    <r>
      <rPr>
        <sz val="11"/>
        <rFont val="宋体"/>
        <charset val="0"/>
      </rPr>
      <t>袋</t>
    </r>
  </si>
  <si>
    <t>吉林吉春制药</t>
  </si>
  <si>
    <t>z22023152</t>
  </si>
  <si>
    <t>请采购部找渠道（10袋中标价31.67）</t>
  </si>
  <si>
    <t>2020-07-02 15:41:03</t>
  </si>
  <si>
    <t>a6733</t>
  </si>
  <si>
    <r>
      <t>维生素</t>
    </r>
    <r>
      <rPr>
        <sz val="11"/>
        <rFont val="Calibri"/>
        <charset val="0"/>
      </rPr>
      <t>B6</t>
    </r>
    <r>
      <rPr>
        <sz val="11"/>
        <rFont val="宋体"/>
        <charset val="0"/>
      </rPr>
      <t>软膏</t>
    </r>
  </si>
  <si>
    <r>
      <t>10</t>
    </r>
    <r>
      <rPr>
        <sz val="11"/>
        <rFont val="宋体"/>
        <charset val="0"/>
      </rPr>
      <t>克</t>
    </r>
  </si>
  <si>
    <t>广东华润顺峰</t>
  </si>
  <si>
    <t>h44024453</t>
  </si>
  <si>
    <t>请采购部找渠道（光华店报送过需求），杏林5.9小程序销售5笔</t>
  </si>
  <si>
    <t>2020-07-02 15:43:24</t>
  </si>
  <si>
    <t>a6734</t>
  </si>
  <si>
    <t>洛芬待因缓释片</t>
  </si>
  <si>
    <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布洛芬</t>
    </r>
    <r>
      <rPr>
        <sz val="11"/>
        <rFont val="Calibri"/>
        <charset val="0"/>
      </rPr>
      <t>0.2g,</t>
    </r>
    <r>
      <rPr>
        <sz val="11"/>
        <rFont val="宋体"/>
        <charset val="0"/>
      </rPr>
      <t>磷酸可待因</t>
    </r>
    <r>
      <rPr>
        <sz val="11"/>
        <rFont val="Calibri"/>
        <charset val="0"/>
      </rPr>
      <t>13mg)</t>
    </r>
  </si>
  <si>
    <t>西南药业股份有限公司</t>
  </si>
  <si>
    <t>H20010516</t>
  </si>
  <si>
    <t>在零售目录，公司无库存，请采购部尽快购进（累计10家门店报送需求）中标价44.44</t>
  </si>
  <si>
    <t>2020-07-02 15:46:27</t>
  </si>
  <si>
    <t>a6735</t>
  </si>
  <si>
    <t>脑灵胶囊</t>
  </si>
  <si>
    <r>
      <t>18</t>
    </r>
    <r>
      <rPr>
        <sz val="11"/>
        <rFont val="宋体"/>
        <charset val="0"/>
      </rPr>
      <t>粒</t>
    </r>
  </si>
  <si>
    <t>长春人民药业集团有限公司</t>
  </si>
  <si>
    <t>z20080602</t>
  </si>
  <si>
    <t>2020-07-02 15:56:18</t>
  </si>
  <si>
    <t>b1083</t>
  </si>
  <si>
    <t>天智颗粒</t>
  </si>
  <si>
    <r>
      <t>5g*10</t>
    </r>
    <r>
      <rPr>
        <sz val="11"/>
        <rFont val="宋体"/>
        <charset val="0"/>
      </rPr>
      <t>袋</t>
    </r>
  </si>
  <si>
    <t>仲景宛西制药</t>
  </si>
  <si>
    <t>z20040041</t>
  </si>
  <si>
    <t>门店ID填写有误，请门店重新上报</t>
  </si>
  <si>
    <t>2020-07-02 20:52:24</t>
  </si>
  <si>
    <t>a6736</t>
  </si>
  <si>
    <t>复方甘草酸苷胶囊</t>
  </si>
  <si>
    <t>潍坊中狮制药有限公司</t>
  </si>
  <si>
    <t>H2008677</t>
  </si>
  <si>
    <t>5月21日已经报送新品，请采购部联系厂家尽快交资料，中标价42.48，杏林54.4</t>
  </si>
  <si>
    <t>2020-07-03 09:01:42</t>
  </si>
  <si>
    <t>b1084</t>
  </si>
  <si>
    <t>湿毒清软膏</t>
  </si>
  <si>
    <t>江西省樟树</t>
  </si>
  <si>
    <t>门店上传图片为15g，请核实需求规格重新上报</t>
  </si>
  <si>
    <t>2020-07-03 09:34:01</t>
  </si>
  <si>
    <t>a6737</t>
  </si>
  <si>
    <t>复方川贝清喉喷雾剂</t>
  </si>
  <si>
    <r>
      <t>20ml/</t>
    </r>
    <r>
      <rPr>
        <sz val="11"/>
        <rFont val="宋体"/>
        <charset val="0"/>
      </rPr>
      <t>瓶</t>
    </r>
  </si>
  <si>
    <t>成都民意制药有限责任公司</t>
  </si>
  <si>
    <t>B20020427</t>
  </si>
  <si>
    <t>目录外淘汰，公司无库存，请采购部购进（中标价19.49）</t>
  </si>
  <si>
    <t>2020-07-03 14:17:09</t>
  </si>
  <si>
    <t>b1085</t>
  </si>
  <si>
    <t>蚁王蝎毒贴</t>
  </si>
  <si>
    <r>
      <t>8</t>
    </r>
    <r>
      <rPr>
        <sz val="11"/>
        <rFont val="宋体"/>
        <charset val="0"/>
      </rPr>
      <t>贴</t>
    </r>
  </si>
  <si>
    <t>安徽济世明</t>
  </si>
  <si>
    <t>皖阜械备20170003号</t>
  </si>
  <si>
    <t>王姐</t>
  </si>
  <si>
    <t>顾客已购买</t>
  </si>
  <si>
    <t>2020-07-03 14:17:35</t>
  </si>
  <si>
    <t>a6738</t>
  </si>
  <si>
    <t>五酯颗粒</t>
  </si>
  <si>
    <r>
      <t>2gX15</t>
    </r>
    <r>
      <rPr>
        <sz val="11"/>
        <rFont val="宋体"/>
        <charset val="0"/>
      </rPr>
      <t>袋</t>
    </r>
  </si>
  <si>
    <t>四川旭华</t>
  </si>
  <si>
    <t>Z20050088</t>
  </si>
  <si>
    <t>请采购部找渠道（中标价24.08），杏林29</t>
  </si>
  <si>
    <t>2020-07-03 14:21:31</t>
  </si>
  <si>
    <t>a6739</t>
  </si>
  <si>
    <t>抗栓胶囊</t>
  </si>
  <si>
    <r>
      <t>3X10</t>
    </r>
    <r>
      <rPr>
        <sz val="11"/>
        <rFont val="宋体"/>
        <charset val="0"/>
      </rPr>
      <t>粒</t>
    </r>
  </si>
  <si>
    <t>陕西康惠制药</t>
  </si>
  <si>
    <t>Z20053293</t>
  </si>
  <si>
    <t>2020-07-03 14:29:54</t>
  </si>
  <si>
    <t>b1086</t>
  </si>
  <si>
    <t>追风舒经活血片</t>
  </si>
  <si>
    <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</si>
  <si>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吉林辉南长龙制药</t>
  </si>
  <si>
    <t>Z22024978</t>
  </si>
  <si>
    <t>待经营目录有同厂家24片装ID179508，请门店核实是否能满足顾客需求</t>
  </si>
  <si>
    <t>2020-07-03 16:18:32</t>
  </si>
  <si>
    <t>a6740</t>
  </si>
  <si>
    <t>小儿肺炎散</t>
  </si>
  <si>
    <r>
      <t>0.6g*8</t>
    </r>
    <r>
      <rPr>
        <sz val="11"/>
        <rFont val="宋体"/>
        <charset val="0"/>
      </rPr>
      <t>袋</t>
    </r>
  </si>
  <si>
    <t>安阳路德药业有限责任公司</t>
  </si>
  <si>
    <t>H20053992</t>
  </si>
  <si>
    <t>2020-07-03 16:32:20</t>
  </si>
  <si>
    <t>a6741</t>
  </si>
  <si>
    <t>氧化锌硫软膏</t>
  </si>
  <si>
    <t>50g</t>
  </si>
  <si>
    <t>四川明欣药业有限责任公司</t>
  </si>
  <si>
    <t>请采购部找渠道（大邑北街报送过需求）20g中标价98元，杏林50g115，小程序销量14笔</t>
  </si>
  <si>
    <t>2020-07-03 18:48:14</t>
  </si>
  <si>
    <t>b1087</t>
  </si>
  <si>
    <t>百年扁氏艾草膝盖贴</t>
  </si>
  <si>
    <r>
      <t>12</t>
    </r>
    <r>
      <rPr>
        <sz val="11"/>
        <rFont val="宋体"/>
        <charset val="0"/>
      </rPr>
      <t>贴</t>
    </r>
  </si>
  <si>
    <t>百年扁氏</t>
  </si>
  <si>
    <t>无</t>
  </si>
  <si>
    <t>请完善批准文号重新上报</t>
  </si>
  <si>
    <t>2020-07-03 19:27:32</t>
  </si>
  <si>
    <t>a6742</t>
  </si>
  <si>
    <t>盐酸克林霉素棕榈酸酯分散片</t>
  </si>
  <si>
    <r>
      <t>75mg*18</t>
    </r>
    <r>
      <rPr>
        <sz val="11"/>
        <rFont val="宋体"/>
        <charset val="0"/>
      </rPr>
      <t>片</t>
    </r>
  </si>
  <si>
    <t>广州一品红制药</t>
  </si>
  <si>
    <t>H20030434</t>
  </si>
  <si>
    <t>在待经营目录，请采购部购进后铺货到店</t>
  </si>
  <si>
    <t>2020-07-03 20:02:30</t>
  </si>
  <si>
    <t>b1088</t>
  </si>
  <si>
    <t>降糖舒丸</t>
  </si>
  <si>
    <r>
      <t>90</t>
    </r>
    <r>
      <rPr>
        <sz val="11"/>
        <rFont val="宋体"/>
        <charset val="0"/>
      </rPr>
      <t>丸</t>
    </r>
  </si>
  <si>
    <t>吉林吉尔吉造业</t>
  </si>
  <si>
    <t>Z20090140</t>
  </si>
  <si>
    <t>2020-07-04 08:13:39</t>
  </si>
  <si>
    <t>a6743</t>
  </si>
  <si>
    <r>
      <t>维生素</t>
    </r>
    <r>
      <rPr>
        <sz val="11"/>
        <rFont val="Calibri"/>
        <charset val="0"/>
      </rPr>
      <t>BT</t>
    </r>
    <r>
      <rPr>
        <sz val="11"/>
        <rFont val="宋体"/>
        <charset val="0"/>
      </rPr>
      <t>片</t>
    </r>
  </si>
  <si>
    <r>
      <t>100mgx24</t>
    </r>
    <r>
      <rPr>
        <sz val="11"/>
        <rFont val="宋体"/>
        <charset val="0"/>
      </rPr>
      <t>片</t>
    </r>
  </si>
  <si>
    <t>石药集团欧意药业有限公司</t>
  </si>
  <si>
    <t>H13023669</t>
  </si>
  <si>
    <t>请采购部找渠道（中标价16.37）累计5家门店报送需求</t>
  </si>
  <si>
    <t>2020-07-04 14:06:26</t>
  </si>
  <si>
    <t>a6744</t>
  </si>
  <si>
    <t>卡泊三醇搽剂</t>
  </si>
  <si>
    <r>
      <t>30ml</t>
    </r>
    <r>
      <rPr>
        <sz val="11"/>
        <rFont val="宋体"/>
        <charset val="0"/>
      </rPr>
      <t>：</t>
    </r>
    <r>
      <rPr>
        <sz val="11"/>
        <rFont val="Calibri"/>
        <charset val="0"/>
      </rPr>
      <t>1.50mg</t>
    </r>
  </si>
  <si>
    <t>丹麦</t>
  </si>
  <si>
    <t>H20150664</t>
  </si>
  <si>
    <t>已回复药师帮有渠道，请采购部尽快报送新品（杏林127），中标价116.2，累计7家门店报送需求</t>
  </si>
  <si>
    <t>2020-07-04 16:59:51</t>
  </si>
  <si>
    <t>a6745</t>
  </si>
  <si>
    <t>西黄胶囊</t>
  </si>
  <si>
    <r>
      <t>0.25g*8s*3</t>
    </r>
    <r>
      <rPr>
        <sz val="11"/>
        <rFont val="宋体"/>
        <charset val="0"/>
      </rPr>
      <t>板</t>
    </r>
  </si>
  <si>
    <t>河北万邦复临药业有限公司</t>
  </si>
  <si>
    <t>Z20153041</t>
  </si>
  <si>
    <t>请采购部找渠道（中标价95.22）</t>
  </si>
  <si>
    <t>2020-07-04 17:01:21</t>
  </si>
  <si>
    <t>b1089</t>
  </si>
  <si>
    <t>苯磺酸氨氯地平分散片</t>
  </si>
  <si>
    <t>5mg*7片*3板</t>
  </si>
  <si>
    <t>黑龙江澳利达奈德制药有限公司</t>
  </si>
  <si>
    <t>H20100017</t>
  </si>
  <si>
    <t>吴汉中</t>
  </si>
  <si>
    <t>2020-07-04 17:03:04</t>
  </si>
  <si>
    <t>b1090</t>
  </si>
  <si>
    <t>卵磷脂络合碘胶囊</t>
  </si>
  <si>
    <t>0.1mg*30粒</t>
  </si>
  <si>
    <t>西安汉丰药业有限责任公司</t>
  </si>
  <si>
    <t>H20100107</t>
  </si>
  <si>
    <t>李叔叔</t>
  </si>
  <si>
    <t>顾客不需要了</t>
  </si>
  <si>
    <t>2020-07-04 17:26:00</t>
  </si>
  <si>
    <t>b1091</t>
  </si>
  <si>
    <t>肤专家</t>
  </si>
  <si>
    <t>20g</t>
  </si>
  <si>
    <t>香港实业公司</t>
  </si>
  <si>
    <t>2020-07-04 18:04:54</t>
  </si>
  <si>
    <t>b1092</t>
  </si>
  <si>
    <t>康寿丸</t>
  </si>
  <si>
    <r>
      <t>40g*2瓶</t>
    </r>
    <r>
      <rPr>
        <sz val="9"/>
        <color rgb="FF666666"/>
        <rFont val="宋体"/>
        <charset val="134"/>
      </rPr>
      <t> </t>
    </r>
  </si>
  <si>
    <t>广州白云山敬修堂药业股份有限公司</t>
  </si>
  <si>
    <t>Z44020922</t>
  </si>
  <si>
    <t>明先素</t>
  </si>
  <si>
    <t>2020-07-04 18:10:04</t>
  </si>
  <si>
    <t>a6746</t>
  </si>
  <si>
    <t>雌三醇乳膏</t>
  </si>
  <si>
    <t>15mg/15g</t>
  </si>
  <si>
    <t>爱尔兰：Organon (Ireland) Ltd.</t>
  </si>
  <si>
    <t>注册证号 H20170005</t>
  </si>
  <si>
    <t>双林路药店</t>
  </si>
  <si>
    <t>在零售目录，公司无库存，禁请原因（暂时缺货），请采购部核实是否能购进</t>
  </si>
  <si>
    <t>2020-07-04 18:11:10</t>
  </si>
  <si>
    <t>a6747</t>
  </si>
  <si>
    <r>
      <t>碳酸钙</t>
    </r>
    <r>
      <rPr>
        <sz val="11"/>
        <rFont val="Calibri"/>
        <charset val="0"/>
      </rPr>
      <t>D3</t>
    </r>
    <r>
      <rPr>
        <sz val="11"/>
        <rFont val="宋体"/>
        <charset val="0"/>
      </rPr>
      <t>咀嚼片</t>
    </r>
    <r>
      <rPr>
        <sz val="11"/>
        <rFont val="Calibri"/>
        <charset val="0"/>
      </rPr>
      <t>II</t>
    </r>
  </si>
  <si>
    <r>
      <t>300mg*100</t>
    </r>
    <r>
      <rPr>
        <sz val="11"/>
        <rFont val="宋体"/>
        <charset val="0"/>
      </rPr>
      <t>片</t>
    </r>
  </si>
  <si>
    <r>
      <t>I</t>
    </r>
    <r>
      <rPr>
        <sz val="11"/>
        <rFont val="宋体"/>
        <charset val="0"/>
      </rPr>
      <t>惠氏制药</t>
    </r>
  </si>
  <si>
    <t>H10950030</t>
  </si>
  <si>
    <t>目录外淘汰，仓库无库存，西部店库存2盒，请采购部购进</t>
  </si>
  <si>
    <t>2020-07-04 18:14:16</t>
  </si>
  <si>
    <t>a6748</t>
  </si>
  <si>
    <r>
      <t>吡美莫司乳膏</t>
    </r>
    <r>
      <rPr>
        <sz val="10.5"/>
        <color rgb="FF000000"/>
        <rFont val="Tahoma"/>
        <charset val="134"/>
      </rPr>
      <t> (</t>
    </r>
    <r>
      <rPr>
        <sz val="10.5"/>
        <color rgb="FF000000"/>
        <rFont val="宋体"/>
        <charset val="134"/>
      </rPr>
      <t>爱宁达</t>
    </r>
    <r>
      <rPr>
        <sz val="10.5"/>
        <color rgb="FF000000"/>
        <rFont val="Tahoma"/>
        <charset val="134"/>
      </rPr>
      <t>)</t>
    </r>
    <r>
      <rPr>
        <sz val="10.5"/>
        <color rgb="FF000000"/>
        <rFont val="宋体"/>
        <charset val="134"/>
      </rPr>
      <t>　</t>
    </r>
  </si>
  <si>
    <t>15g(1%) 乳膏剂</t>
  </si>
  <si>
    <t>德国Novartis Pharma Produktions GmbH</t>
  </si>
  <si>
    <t>注册证号 H20170004</t>
  </si>
  <si>
    <t>2020-07-04 18:40:32</t>
  </si>
  <si>
    <t>a6749</t>
  </si>
  <si>
    <r>
      <t>重组牛碱性成纤维细胞生长因子外用溶液</t>
    </r>
    <r>
      <rPr>
        <sz val="10.5"/>
        <color rgb="FF000000"/>
        <rFont val="Tahoma"/>
        <charset val="134"/>
      </rPr>
      <t> </t>
    </r>
    <r>
      <rPr>
        <sz val="10.5"/>
        <color rgb="FF000000"/>
        <rFont val="Tahoma"/>
        <charset val="134"/>
      </rPr>
      <t>(贝复济)</t>
    </r>
    <r>
      <rPr>
        <sz val="10.5"/>
        <color rgb="FF000000"/>
        <rFont val="Tahoma"/>
        <charset val="134"/>
      </rPr>
      <t>　</t>
    </r>
  </si>
  <si>
    <r>
      <t>63000lu/</t>
    </r>
    <r>
      <rPr>
        <sz val="11"/>
        <rFont val="宋体"/>
        <charset val="0"/>
      </rPr>
      <t>瓶</t>
    </r>
  </si>
  <si>
    <t>珠海亿胜生物制药有限公司</t>
  </si>
  <si>
    <t>S10980077</t>
  </si>
  <si>
    <t>在特殊目录，公司无库存，请采购部购进（中标价34.07）</t>
  </si>
  <si>
    <t>2020-07-05 08:52:58</t>
  </si>
  <si>
    <t>a6750</t>
  </si>
  <si>
    <t>盐酸奥洛他定滴眼液</t>
  </si>
  <si>
    <t>5ml</t>
  </si>
  <si>
    <t>河北创建</t>
  </si>
  <si>
    <t>H20083826</t>
  </si>
  <si>
    <t>已回复有渠道，请采购部尽快报送新品（民丰大道店报送过需求），中标价79.32</t>
  </si>
  <si>
    <t>2020-07-05 09:46:58</t>
  </si>
  <si>
    <t>a6751</t>
  </si>
  <si>
    <t>双氯芬酸钠肠溶片</t>
  </si>
  <si>
    <r>
      <t>25mg*40</t>
    </r>
    <r>
      <rPr>
        <sz val="11"/>
        <rFont val="宋体"/>
        <charset val="0"/>
      </rPr>
      <t>片</t>
    </r>
  </si>
  <si>
    <t>石药欧意</t>
  </si>
  <si>
    <t>H13020985</t>
  </si>
  <si>
    <t>2020-07-05 11:16:25</t>
  </si>
  <si>
    <t>a6752</t>
  </si>
  <si>
    <t>氨碘肽滴眼液</t>
  </si>
  <si>
    <t>杭州国光药业</t>
  </si>
  <si>
    <t>5月28日已报新品，请采购部联系厂家尽快交资料（累计4家门店报送需求）</t>
  </si>
  <si>
    <t>2020-07-05 11:39:08</t>
  </si>
  <si>
    <t>a6753</t>
  </si>
  <si>
    <t>百癣夏塔热片</t>
  </si>
  <si>
    <r>
      <t>9</t>
    </r>
    <r>
      <rPr>
        <sz val="11"/>
        <rFont val="宋体"/>
        <charset val="0"/>
      </rPr>
      <t>片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</si>
  <si>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黑龙江省济仁药业</t>
  </si>
  <si>
    <t>Z20093444</t>
  </si>
  <si>
    <t>请采购部找渠道（36粒中标价22.38）</t>
  </si>
  <si>
    <t>2020-07-05 11:41:02</t>
  </si>
  <si>
    <t>a6754</t>
  </si>
  <si>
    <t>盐酸奥洛他定片</t>
  </si>
  <si>
    <r>
      <t>5mgx10</t>
    </r>
    <r>
      <rPr>
        <sz val="11"/>
        <rFont val="宋体"/>
        <charset val="0"/>
      </rPr>
      <t>片</t>
    </r>
  </si>
  <si>
    <t>重庆西南制药二厂</t>
  </si>
  <si>
    <t>H20174022</t>
  </si>
  <si>
    <t>请采购部找渠道（枣子巷报送过需求）</t>
  </si>
  <si>
    <t>2020-07-05 12:46:32</t>
  </si>
  <si>
    <t>b1093</t>
  </si>
  <si>
    <t>罗格列酮片</t>
  </si>
  <si>
    <r>
      <t>4</t>
    </r>
    <r>
      <rPr>
        <sz val="11"/>
        <rFont val="宋体"/>
        <charset val="0"/>
      </rPr>
      <t>毫克</t>
    </r>
    <r>
      <rPr>
        <sz val="11"/>
        <rFont val="Calibri"/>
        <charset val="0"/>
      </rPr>
      <t>*14</t>
    </r>
    <r>
      <rPr>
        <sz val="11"/>
        <rFont val="宋体"/>
        <charset val="0"/>
      </rPr>
      <t>片</t>
    </r>
  </si>
  <si>
    <t>成都恒瑞</t>
  </si>
  <si>
    <t>H20030569</t>
  </si>
  <si>
    <t>謝華麗</t>
  </si>
  <si>
    <t>在零售目录，公司无库存，禁请原因（清理目录，重新禁请10.19），顾客不需要了</t>
  </si>
  <si>
    <t>2020-07-05 13:10:00</t>
  </si>
  <si>
    <t>a6755</t>
  </si>
  <si>
    <r>
      <t>9</t>
    </r>
    <r>
      <rPr>
        <sz val="11"/>
        <rFont val="宋体"/>
        <charset val="0"/>
      </rPr>
      <t>袋</t>
    </r>
  </si>
  <si>
    <t>吉林康福</t>
  </si>
  <si>
    <t>Z22025337</t>
  </si>
  <si>
    <t>2020-07-05 14:38:47</t>
  </si>
  <si>
    <t>a6756</t>
  </si>
  <si>
    <t>肿节风分散片</t>
  </si>
  <si>
    <r>
      <t>0.5g*36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</si>
  <si>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湖南方盛制药股份有限公司</t>
  </si>
  <si>
    <t>Z20090321</t>
  </si>
  <si>
    <t>请采购部找渠道，杏林17.8</t>
  </si>
  <si>
    <t>2020-07-05 14:41:24</t>
  </si>
  <si>
    <t>b1094</t>
  </si>
  <si>
    <t>癃闭舒胶囊</t>
  </si>
  <si>
    <r>
      <t>0.3g*36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</si>
  <si>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石家庄科迪药业有限公司</t>
  </si>
  <si>
    <t>Z10960007</t>
  </si>
  <si>
    <t>仓库库存20盒，请报营运部铺货</t>
  </si>
  <si>
    <t>2020-07-05 14:44:39</t>
  </si>
  <si>
    <t>b1095</t>
  </si>
  <si>
    <t>布地奈德吸入气雾剂</t>
  </si>
  <si>
    <r>
      <t>200</t>
    </r>
    <r>
      <rPr>
        <sz val="11"/>
        <rFont val="宋体"/>
        <charset val="0"/>
      </rPr>
      <t>揿</t>
    </r>
    <r>
      <rPr>
        <sz val="11"/>
        <rFont val="Calibri"/>
        <charset val="0"/>
      </rPr>
      <t>*1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</si>
  <si>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鲁南贝特制药有限公司</t>
  </si>
  <si>
    <t>H20030987</t>
  </si>
  <si>
    <t>在零售目录，仓库库存40盒，供货价上涨为96.6元，零售价调整为135</t>
  </si>
  <si>
    <t>2020-07-05 14:46:29</t>
  </si>
  <si>
    <t>a6757</t>
  </si>
  <si>
    <t>盐酸齐拉西酮片</t>
  </si>
  <si>
    <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</si>
  <si>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重庆圣华曦药业股份有限公司</t>
  </si>
  <si>
    <t>H20070078</t>
  </si>
  <si>
    <t>已回复药师帮有渠道，请采购部尽快报送新品（杏林53.8）中标价47.88，累计2家门店需求</t>
  </si>
  <si>
    <t>2020-07-05 14:48:52</t>
  </si>
  <si>
    <t>a6758</t>
  </si>
  <si>
    <t>复方炉甘石眼膏</t>
  </si>
  <si>
    <r>
      <t>2g*1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</si>
  <si>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南京白敬宇制药有限责任公司</t>
  </si>
  <si>
    <t>H32026542</t>
  </si>
  <si>
    <t>请采购部找渠道（累计3家门店报送需求）中标价1.68，杏林8.8</t>
  </si>
  <si>
    <t>2020-07-05 14:53:11</t>
  </si>
  <si>
    <t>a6759</t>
  </si>
  <si>
    <t>复方木芙蓉涂鼻软膏</t>
  </si>
  <si>
    <t>贵州良济药业有限公司</t>
  </si>
  <si>
    <t>Z20025809</t>
  </si>
  <si>
    <t>请采购部找渠道（累计3家门店报送需求），杏林73.9（缺货）</t>
  </si>
  <si>
    <t>2020-07-05 14:54:53</t>
  </si>
  <si>
    <t>a6760</t>
  </si>
  <si>
    <t>伤筋正骨酊</t>
  </si>
  <si>
    <r>
      <t>12ml*1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</si>
  <si>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贵州盛世龙方制药股份有限公司</t>
  </si>
  <si>
    <t>Z20026308</t>
  </si>
  <si>
    <t>7月2日已报新品，请采购部尽快联系厂家交资料后购进</t>
  </si>
  <si>
    <t>2020-07-05 15:01:27</t>
  </si>
  <si>
    <t>a6761</t>
  </si>
  <si>
    <t>参芪降糖片</t>
  </si>
  <si>
    <r>
      <t>45</t>
    </r>
    <r>
      <rPr>
        <sz val="11"/>
        <rFont val="宋体"/>
        <charset val="0"/>
      </rPr>
      <t>片</t>
    </r>
  </si>
  <si>
    <t>广东万年青</t>
  </si>
  <si>
    <t>Z10920045</t>
  </si>
  <si>
    <t>请采购部找渠道（中标价23.39）</t>
  </si>
  <si>
    <t>2020-07-05 15:07:53</t>
  </si>
  <si>
    <t>a6762</t>
  </si>
  <si>
    <t>硫酸锌口服液</t>
  </si>
  <si>
    <t>四川大冢制药有限公司</t>
  </si>
  <si>
    <t>H51022837</t>
  </si>
  <si>
    <t>请采购部找渠道（杏林8.5，小程序需求量18笔）</t>
  </si>
  <si>
    <t>2020-07-05 15:11:55</t>
  </si>
  <si>
    <t>b1096</t>
  </si>
  <si>
    <t>盐酸吡格列酮胶囊（贝唐宁）</t>
  </si>
  <si>
    <r>
      <t>30mg*10</t>
    </r>
    <r>
      <rPr>
        <sz val="11"/>
        <rFont val="宋体"/>
        <charset val="0"/>
      </rPr>
      <t>粒</t>
    </r>
  </si>
  <si>
    <t>四川绿叶</t>
  </si>
  <si>
    <t>H20050137</t>
  </si>
  <si>
    <t>孙阿姨</t>
  </si>
  <si>
    <t>目录里有同厂家7粒装ID39508，已经联系顾客处理</t>
  </si>
  <si>
    <t>2020-07-05 15:23:43</t>
  </si>
  <si>
    <t>a6763</t>
  </si>
  <si>
    <t>排石颗粒</t>
  </si>
  <si>
    <r>
      <t>5mg*12</t>
    </r>
    <r>
      <rPr>
        <sz val="11"/>
        <rFont val="宋体"/>
        <charset val="0"/>
      </rPr>
      <t>袋</t>
    </r>
  </si>
  <si>
    <t>南京同仁堂</t>
  </si>
  <si>
    <t>Z32020071</t>
  </si>
  <si>
    <t>请采购部找渠道（中标价30.77）</t>
  </si>
  <si>
    <t>2020-07-05 15:31:00</t>
  </si>
  <si>
    <t>a6764</t>
  </si>
  <si>
    <t>芩连片</t>
  </si>
  <si>
    <r>
      <t>36</t>
    </r>
    <r>
      <rPr>
        <sz val="11"/>
        <rFont val="宋体"/>
        <charset val="0"/>
      </rPr>
      <t>片</t>
    </r>
  </si>
  <si>
    <t>牡丹江灵泰药业股份公司</t>
  </si>
  <si>
    <t>Z23021820</t>
  </si>
  <si>
    <t>2020-07-05 15:31:58</t>
  </si>
  <si>
    <t>a6765</t>
  </si>
  <si>
    <t>元和正胃片</t>
  </si>
  <si>
    <r>
      <t>6</t>
    </r>
    <r>
      <rPr>
        <sz val="11"/>
        <rFont val="宋体"/>
        <charset val="0"/>
      </rPr>
      <t>片</t>
    </r>
  </si>
  <si>
    <t>吉林省正和药业集团股份有限公司</t>
  </si>
  <si>
    <t>Z20026445</t>
  </si>
  <si>
    <t>2020-07-05 15:34:04</t>
  </si>
  <si>
    <t>a6766</t>
  </si>
  <si>
    <t>益肝灵片</t>
  </si>
  <si>
    <r>
      <t>2*24</t>
    </r>
    <r>
      <rPr>
        <sz val="11"/>
        <rFont val="宋体"/>
        <charset val="0"/>
      </rPr>
      <t>片</t>
    </r>
  </si>
  <si>
    <t>利君集团</t>
  </si>
  <si>
    <t>Z61021346</t>
  </si>
  <si>
    <t>2020-07-05 15:45:16</t>
  </si>
  <si>
    <t>a6767</t>
  </si>
  <si>
    <t>复方硫酸新霉素滴眼液</t>
  </si>
  <si>
    <t>6ml</t>
  </si>
  <si>
    <t>武汉五景药业有限公司</t>
  </si>
  <si>
    <t>H42022341</t>
  </si>
  <si>
    <t>请采购部找渠道，累计4家门店报送需求（中标价5元）</t>
  </si>
  <si>
    <t>2020-07-05 15:46:57</t>
  </si>
  <si>
    <t>b1097</t>
  </si>
  <si>
    <t>坎地沙坦酯分散片</t>
  </si>
  <si>
    <r>
      <t>4mg*14</t>
    </r>
    <r>
      <rPr>
        <sz val="11"/>
        <rFont val="宋体"/>
        <charset val="0"/>
      </rPr>
      <t>片</t>
    </r>
  </si>
  <si>
    <t>昆明源瑞制药有限公司</t>
  </si>
  <si>
    <t>H20060174</t>
  </si>
  <si>
    <t>目录里有同厂家16粒装ID117792，请门店核实是否能满足顾客需求</t>
  </si>
  <si>
    <t>2020-07-05 15:51:33</t>
  </si>
  <si>
    <t>a6768</t>
  </si>
  <si>
    <t>盐酸贝尼地平片</t>
  </si>
  <si>
    <r>
      <t>8mg*7</t>
    </r>
    <r>
      <rPr>
        <sz val="11"/>
        <rFont val="宋体"/>
        <charset val="0"/>
      </rPr>
      <t>片</t>
    </r>
  </si>
  <si>
    <t>山东华素制药有限公司</t>
  </si>
  <si>
    <t>H20184009</t>
  </si>
  <si>
    <t>在特殊目录，公司无库存，请采购部购进（万科店、汇融名城店累计2家店报送需求）</t>
  </si>
  <si>
    <t>2020-07-05 15:56:17</t>
  </si>
  <si>
    <t>a6769</t>
  </si>
  <si>
    <t>至灵胶囊</t>
  </si>
  <si>
    <r>
      <t>0.25g*50</t>
    </r>
    <r>
      <rPr>
        <sz val="11"/>
        <rFont val="宋体"/>
        <charset val="0"/>
      </rPr>
      <t>粒</t>
    </r>
  </si>
  <si>
    <t>长兴制药有限公司</t>
  </si>
  <si>
    <t>Z33020212</t>
  </si>
  <si>
    <t>请采购部找渠道(中标价20.87）</t>
  </si>
  <si>
    <t>2020-07-05 16:01:50</t>
  </si>
  <si>
    <t>a6770</t>
  </si>
  <si>
    <r>
      <t>博乐达滋养调理面膜</t>
    </r>
    <r>
      <rPr>
        <sz val="10.5"/>
        <color rgb="FF000000"/>
        <rFont val="Tahoma"/>
        <charset val="134"/>
      </rPr>
      <t> (</t>
    </r>
    <r>
      <rPr>
        <sz val="10.5"/>
        <color rgb="FF000000"/>
        <rFont val="宋体"/>
        <charset val="134"/>
      </rPr>
      <t>博乐达</t>
    </r>
    <r>
      <rPr>
        <sz val="10.5"/>
        <color rgb="FF000000"/>
        <rFont val="Tahoma"/>
        <charset val="134"/>
      </rPr>
      <t>)</t>
    </r>
  </si>
  <si>
    <t>100g</t>
  </si>
  <si>
    <t>博乐达</t>
  </si>
  <si>
    <t>沪G妆网备字2017011968</t>
  </si>
  <si>
    <t>李俊</t>
  </si>
  <si>
    <t>请采购部找渠道（药师帮上198一只，顾客回复在网上购买340元），顾客还在考虑</t>
  </si>
  <si>
    <t>2020-07-05 16:23:05</t>
  </si>
  <si>
    <t>a6771</t>
  </si>
  <si>
    <t>承望肤乐霜</t>
  </si>
  <si>
    <r>
      <t>15</t>
    </r>
    <r>
      <rPr>
        <sz val="11"/>
        <rFont val="宋体"/>
        <charset val="0"/>
      </rPr>
      <t>克</t>
    </r>
  </si>
  <si>
    <t>起四川给力多科技有限公司</t>
  </si>
  <si>
    <r>
      <t>赣卫消证字（</t>
    </r>
    <r>
      <rPr>
        <sz val="11"/>
        <rFont val="Calibri"/>
        <charset val="0"/>
      </rPr>
      <t>2014</t>
    </r>
    <r>
      <rPr>
        <sz val="11"/>
        <rFont val="宋体"/>
        <charset val="0"/>
      </rPr>
      <t>）第</t>
    </r>
    <r>
      <rPr>
        <sz val="11"/>
        <rFont val="Calibri"/>
        <charset val="0"/>
      </rPr>
      <t>C007</t>
    </r>
    <r>
      <rPr>
        <sz val="11"/>
        <rFont val="宋体"/>
        <charset val="0"/>
      </rPr>
      <t>号</t>
    </r>
  </si>
  <si>
    <t>2020-07-05 16:48:45</t>
  </si>
  <si>
    <t>a6772</t>
  </si>
  <si>
    <t>盐酸氨溴索口服溶液</t>
  </si>
  <si>
    <r>
      <t>10ml*10</t>
    </r>
    <r>
      <rPr>
        <sz val="11"/>
        <rFont val="宋体"/>
        <charset val="0"/>
      </rPr>
      <t>支</t>
    </r>
  </si>
  <si>
    <t>山东益康药业有限公司</t>
  </si>
  <si>
    <t>H20065840</t>
  </si>
  <si>
    <t>2020-07-05 18:05:18</t>
  </si>
  <si>
    <t>a6773</t>
  </si>
  <si>
    <t>益康倍松乳膏</t>
  </si>
  <si>
    <r>
      <t>15g/</t>
    </r>
    <r>
      <rPr>
        <sz val="11"/>
        <rFont val="宋体"/>
        <charset val="0"/>
      </rPr>
      <t>支</t>
    </r>
  </si>
  <si>
    <t>特一药业集团股份有限公司</t>
  </si>
  <si>
    <t>H44024448</t>
  </si>
  <si>
    <t>请采购部找渠道（20g杏林10.3）</t>
  </si>
  <si>
    <t>2020-07-05 18:06:27</t>
  </si>
  <si>
    <t>a6774</t>
  </si>
  <si>
    <t>延寿片</t>
  </si>
  <si>
    <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</si>
  <si>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云南龙发制药股份有限公司</t>
  </si>
  <si>
    <t>Z53020543</t>
  </si>
  <si>
    <t>2020-07-05 18:08:09</t>
  </si>
  <si>
    <t>a6775</t>
  </si>
  <si>
    <t>菊蓝抗流感片</t>
  </si>
  <si>
    <r>
      <t>45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</si>
  <si>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山西华元医药生物技术有限公司</t>
  </si>
  <si>
    <t>Z14021854</t>
  </si>
  <si>
    <t>2020-07-05 18:52:02</t>
  </si>
  <si>
    <t>b1098</t>
  </si>
  <si>
    <t>脉管复康胶囊</t>
  </si>
  <si>
    <t>陕西东泰制药有限公司</t>
  </si>
  <si>
    <t>Z20050719</t>
  </si>
  <si>
    <t>公司在营且有库存，请店间调拨或报营运部铺货</t>
  </si>
  <si>
    <t>2020-07-05 20:04:25</t>
  </si>
  <si>
    <t>b1099</t>
  </si>
  <si>
    <t>三七脂肝丸</t>
  </si>
  <si>
    <r>
      <t>浓缩水蜜丸</t>
    </r>
    <r>
      <rPr>
        <sz val="11"/>
        <rFont val="Calibri"/>
        <charset val="0"/>
      </rPr>
      <t>5g/</t>
    </r>
    <r>
      <rPr>
        <sz val="11"/>
        <rFont val="宋体"/>
        <charset val="0"/>
      </rPr>
      <t>袋</t>
    </r>
  </si>
  <si>
    <t>云南玉药生物制药有限公司</t>
  </si>
  <si>
    <t>Z20025353</t>
  </si>
  <si>
    <t>该批准文号有9袋装及18袋装，请完善需求规格，重新上报</t>
  </si>
  <si>
    <t>2020-07-05 20:11:58</t>
  </si>
  <si>
    <t>a6776</t>
  </si>
  <si>
    <t>辛伐他汀片</t>
  </si>
  <si>
    <r>
      <t>10mg×10</t>
    </r>
    <r>
      <rPr>
        <sz val="11"/>
        <rFont val="宋体"/>
        <charset val="0"/>
      </rPr>
      <t>片</t>
    </r>
  </si>
  <si>
    <t>山东罗欣药业集团股份有限公司</t>
  </si>
  <si>
    <t>H2006519</t>
  </si>
  <si>
    <t>已回复有渠道，请采购部尽快报送新品（羊子山店报送过需求）</t>
  </si>
  <si>
    <t>2020-07-05 20:28:30</t>
  </si>
  <si>
    <t>a6777</t>
  </si>
  <si>
    <t>清热散结片</t>
  </si>
  <si>
    <r>
      <t>0.25g*36</t>
    </r>
    <r>
      <rPr>
        <sz val="11"/>
        <rFont val="宋体"/>
        <charset val="0"/>
      </rPr>
      <t>片</t>
    </r>
  </si>
  <si>
    <t>贵州汉方药业有限公司</t>
  </si>
  <si>
    <t>Z52020171</t>
  </si>
  <si>
    <t>请采购部找渠道（48片中标价34.99）</t>
  </si>
  <si>
    <t>2020-07-05 20:35:02</t>
  </si>
  <si>
    <t>a6778</t>
  </si>
  <si>
    <r>
      <t>碳酸钙</t>
    </r>
    <r>
      <rPr>
        <sz val="11"/>
        <rFont val="Calibri"/>
        <charset val="0"/>
      </rPr>
      <t>D3</t>
    </r>
    <r>
      <rPr>
        <sz val="11"/>
        <rFont val="宋体"/>
        <charset val="0"/>
      </rPr>
      <t>片</t>
    </r>
  </si>
  <si>
    <r>
      <t>72</t>
    </r>
    <r>
      <rPr>
        <sz val="11"/>
        <rFont val="宋体"/>
        <charset val="0"/>
      </rPr>
      <t>片</t>
    </r>
  </si>
  <si>
    <t>惠氏</t>
  </si>
  <si>
    <t>H10950029</t>
  </si>
  <si>
    <t>目录外淘汰，禁请原因（性价比较低，易引起投诉一对一替换）公司无库存，请采购部购进</t>
  </si>
  <si>
    <t>2020-07-05 20:46:07</t>
  </si>
  <si>
    <t>a6779</t>
  </si>
  <si>
    <t>丹鳖胶囊</t>
  </si>
  <si>
    <r>
      <t>0.38g*45粒</t>
    </r>
    <r>
      <rPr>
        <sz val="10.5"/>
        <color rgb="FF000000"/>
        <rFont val="Tahoma"/>
        <charset val="134"/>
      </rPr>
      <t>　</t>
    </r>
  </si>
  <si>
    <t>广州白云山潘高寿药业股份有限公司</t>
  </si>
  <si>
    <t>Z20040037</t>
  </si>
  <si>
    <t>请采购部找渠道（杏林48）</t>
  </si>
  <si>
    <t>2020-07-05 21:37:26</t>
  </si>
  <si>
    <t>a6780</t>
  </si>
  <si>
    <t>龙泽熊胆胶囊</t>
  </si>
  <si>
    <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</si>
  <si>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长春普华制药有限公司</t>
  </si>
  <si>
    <t>Z22023203</t>
  </si>
  <si>
    <t>请采购部找渠道（杏林销售吉林密之康24粒价格6.9）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</si>
</sst>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u/>
      <sz val="10.5"/>
      <color rgb="FF000000"/>
      <name val="宋体"/>
      <charset val="134"/>
    </font>
    <font>
      <u/>
      <sz val="10.5"/>
      <color rgb="FF000000"/>
      <name val="Tahoma"/>
      <charset val="134"/>
    </font>
    <font>
      <sz val="9"/>
      <color rgb="FF666666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.5"/>
      <color rgb="FF000000"/>
      <name val="Tahoma"/>
      <charset val="134"/>
    </font>
    <font>
      <sz val="10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29" fillId="27" borderId="5" applyNumberFormat="0" applyAlignment="0" applyProtection="0">
      <alignment vertical="center"/>
    </xf>
    <xf numFmtId="0" fontId="31" fillId="30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315jiage.cn/apn199947.aspx" TargetMode="External"/><Relationship Id="rId1" Type="http://schemas.openxmlformats.org/officeDocument/2006/relationships/hyperlink" Target="https://www.315jiage.cn/apn205073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82"/>
  <sheetViews>
    <sheetView tabSelected="1" workbookViewId="0">
      <selection activeCell="O14" sqref="O14"/>
    </sheetView>
  </sheetViews>
  <sheetFormatPr defaultColWidth="9" defaultRowHeight="13.5"/>
  <cols>
    <col min="1" max="1" width="3.5" style="3" customWidth="1"/>
    <col min="2" max="2" width="10.875" customWidth="1"/>
    <col min="3" max="3" width="6.25" customWidth="1"/>
    <col min="4" max="4" width="24.75" customWidth="1"/>
    <col min="5" max="5" width="19.125" customWidth="1"/>
    <col min="6" max="6" width="4.125" customWidth="1"/>
    <col min="7" max="7" width="8.5" customWidth="1"/>
    <col min="8" max="8" width="7.875" customWidth="1"/>
    <col min="9" max="10" width="6.125" customWidth="1"/>
    <col min="11" max="11" width="16.5" customWidth="1"/>
    <col min="12" max="12" width="5.75" customWidth="1"/>
    <col min="13" max="13" width="6.375" customWidth="1"/>
    <col min="14" max="14" width="6.75" customWidth="1"/>
    <col min="15" max="15" width="78.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23" t="s">
        <v>15</v>
      </c>
    </row>
    <row r="3" ht="15" spans="1:15">
      <c r="A3" s="6">
        <v>1</v>
      </c>
      <c r="B3" s="7" t="s">
        <v>16</v>
      </c>
      <c r="C3" s="8" t="s">
        <v>17</v>
      </c>
      <c r="D3" s="9" t="s">
        <v>18</v>
      </c>
      <c r="E3" s="7" t="s">
        <v>19</v>
      </c>
      <c r="F3" s="10">
        <v>1</v>
      </c>
      <c r="G3" s="9" t="s">
        <v>20</v>
      </c>
      <c r="H3" s="7" t="s">
        <v>21</v>
      </c>
      <c r="I3" s="10">
        <v>9</v>
      </c>
      <c r="J3" s="10">
        <v>549</v>
      </c>
      <c r="K3" s="9" t="str">
        <f>VLOOKUP(J3,[1]Sheet1!$A$1:$B$65536,2,0)</f>
        <v>大邑县晋源镇东壕沟段药店</v>
      </c>
      <c r="L3" s="9" t="s">
        <v>22</v>
      </c>
      <c r="M3" s="6" t="s">
        <v>23</v>
      </c>
      <c r="N3" s="24">
        <v>13656</v>
      </c>
      <c r="O3" s="8" t="s">
        <v>24</v>
      </c>
    </row>
    <row r="4" ht="15" spans="1:15">
      <c r="A4" s="6">
        <v>2</v>
      </c>
      <c r="B4" s="7" t="s">
        <v>25</v>
      </c>
      <c r="C4" s="8" t="s">
        <v>26</v>
      </c>
      <c r="D4" s="11" t="s">
        <v>27</v>
      </c>
      <c r="E4" s="12" t="s">
        <v>28</v>
      </c>
      <c r="F4" s="10">
        <v>1</v>
      </c>
      <c r="G4" s="11" t="s">
        <v>29</v>
      </c>
      <c r="H4" s="7" t="s">
        <v>30</v>
      </c>
      <c r="I4" s="10">
        <v>9.9</v>
      </c>
      <c r="J4" s="10">
        <v>549</v>
      </c>
      <c r="K4" s="9" t="str">
        <f>VLOOKUP(J4,[1]Sheet1!$A$1:$B$65536,2,0)</f>
        <v>大邑县晋源镇东壕沟段药店</v>
      </c>
      <c r="L4" s="9" t="s">
        <v>22</v>
      </c>
      <c r="M4" s="6" t="s">
        <v>23</v>
      </c>
      <c r="N4" s="8"/>
      <c r="O4" s="8" t="s">
        <v>31</v>
      </c>
    </row>
    <row r="5" s="2" customFormat="1" ht="14" hidden="1" customHeight="1" spans="1:15">
      <c r="A5" s="13">
        <v>3</v>
      </c>
      <c r="B5" s="14" t="s">
        <v>32</v>
      </c>
      <c r="C5" s="15" t="s">
        <v>33</v>
      </c>
      <c r="D5" s="16" t="s">
        <v>34</v>
      </c>
      <c r="E5" s="14" t="s">
        <v>35</v>
      </c>
      <c r="F5" s="17">
        <v>0</v>
      </c>
      <c r="G5" s="16" t="s">
        <v>36</v>
      </c>
      <c r="H5" s="14"/>
      <c r="I5" s="25"/>
      <c r="J5" s="16" t="s">
        <v>37</v>
      </c>
      <c r="K5" s="17">
        <v>18200356896</v>
      </c>
      <c r="L5" s="16" t="s">
        <v>22</v>
      </c>
      <c r="M5" s="15" t="s">
        <v>38</v>
      </c>
      <c r="N5" s="26">
        <v>13623</v>
      </c>
      <c r="O5" s="15" t="s">
        <v>39</v>
      </c>
    </row>
    <row r="6" ht="15" spans="1:15">
      <c r="A6" s="6">
        <v>4</v>
      </c>
      <c r="B6" s="7" t="s">
        <v>40</v>
      </c>
      <c r="C6" s="8" t="s">
        <v>41</v>
      </c>
      <c r="D6" s="11" t="s">
        <v>42</v>
      </c>
      <c r="E6" s="7" t="s">
        <v>43</v>
      </c>
      <c r="F6" s="10">
        <v>1</v>
      </c>
      <c r="G6" s="11" t="s">
        <v>44</v>
      </c>
      <c r="H6" s="7" t="s">
        <v>45</v>
      </c>
      <c r="I6" s="10">
        <v>18</v>
      </c>
      <c r="J6" s="10">
        <v>549</v>
      </c>
      <c r="K6" s="9" t="str">
        <f>VLOOKUP(J6,[1]Sheet1!$A$1:$B$65536,2,0)</f>
        <v>大邑县晋源镇东壕沟段药店</v>
      </c>
      <c r="L6" s="9" t="s">
        <v>22</v>
      </c>
      <c r="M6" s="6" t="s">
        <v>23</v>
      </c>
      <c r="N6" s="8"/>
      <c r="O6" s="27" t="s">
        <v>46</v>
      </c>
    </row>
    <row r="7" s="2" customFormat="1" ht="15" spans="1:15">
      <c r="A7" s="13">
        <v>5</v>
      </c>
      <c r="B7" s="14" t="s">
        <v>47</v>
      </c>
      <c r="C7" s="15" t="s">
        <v>48</v>
      </c>
      <c r="D7" s="16" t="s">
        <v>49</v>
      </c>
      <c r="E7" s="14" t="s">
        <v>50</v>
      </c>
      <c r="F7" s="17">
        <v>5</v>
      </c>
      <c r="G7" s="16" t="s">
        <v>51</v>
      </c>
      <c r="H7" s="14" t="s">
        <v>52</v>
      </c>
      <c r="I7" s="17">
        <v>73.5</v>
      </c>
      <c r="J7" s="17">
        <v>351</v>
      </c>
      <c r="K7" s="16" t="str">
        <f>VLOOKUP(J7,[1]Sheet1!$A$1:$B$65536,2,0)</f>
        <v>都江堰药店</v>
      </c>
      <c r="L7" s="16" t="s">
        <v>53</v>
      </c>
      <c r="M7" s="13" t="s">
        <v>23</v>
      </c>
      <c r="N7" s="28">
        <v>111614</v>
      </c>
      <c r="O7" s="15" t="s">
        <v>54</v>
      </c>
    </row>
    <row r="8" ht="15" spans="1:15">
      <c r="A8" s="6">
        <v>6</v>
      </c>
      <c r="B8" s="7" t="s">
        <v>55</v>
      </c>
      <c r="C8" s="8" t="s">
        <v>56</v>
      </c>
      <c r="D8" s="9" t="s">
        <v>57</v>
      </c>
      <c r="E8" s="7" t="s">
        <v>58</v>
      </c>
      <c r="F8" s="10">
        <v>2</v>
      </c>
      <c r="G8" s="9" t="s">
        <v>59</v>
      </c>
      <c r="H8" s="7" t="s">
        <v>60</v>
      </c>
      <c r="I8" s="10">
        <v>35</v>
      </c>
      <c r="J8" s="10">
        <v>582</v>
      </c>
      <c r="K8" s="9" t="str">
        <f>VLOOKUP(J8,[1]Sheet1!$A$1:$B$65536,2,0)</f>
        <v>青羊区十二桥药店</v>
      </c>
      <c r="L8" s="9" t="s">
        <v>22</v>
      </c>
      <c r="M8" s="6" t="s">
        <v>23</v>
      </c>
      <c r="N8" s="8"/>
      <c r="O8" s="29" t="s">
        <v>61</v>
      </c>
    </row>
    <row r="9" ht="15" spans="1:15">
      <c r="A9" s="6">
        <v>7</v>
      </c>
      <c r="B9" s="7" t="s">
        <v>62</v>
      </c>
      <c r="C9" s="8" t="s">
        <v>63</v>
      </c>
      <c r="D9" s="9" t="s">
        <v>64</v>
      </c>
      <c r="E9" s="7" t="s">
        <v>65</v>
      </c>
      <c r="F9" s="10">
        <v>10</v>
      </c>
      <c r="G9" s="11" t="s">
        <v>66</v>
      </c>
      <c r="H9" s="10"/>
      <c r="I9" s="10">
        <v>285</v>
      </c>
      <c r="J9" s="10">
        <v>582</v>
      </c>
      <c r="K9" s="9" t="str">
        <f>VLOOKUP(J9,[1]Sheet1!$A$1:$B$65536,2,0)</f>
        <v>青羊区十二桥药店</v>
      </c>
      <c r="L9" s="9" t="s">
        <v>53</v>
      </c>
      <c r="M9" s="6" t="s">
        <v>23</v>
      </c>
      <c r="N9" s="30">
        <v>200217</v>
      </c>
      <c r="O9" s="8" t="s">
        <v>67</v>
      </c>
    </row>
    <row r="10" ht="15" spans="1:15">
      <c r="A10" s="6">
        <v>8</v>
      </c>
      <c r="B10" s="7" t="s">
        <v>68</v>
      </c>
      <c r="C10" s="8" t="s">
        <v>69</v>
      </c>
      <c r="D10" s="18" t="s">
        <v>70</v>
      </c>
      <c r="E10" s="19" t="s">
        <v>71</v>
      </c>
      <c r="F10" s="10">
        <v>5</v>
      </c>
      <c r="G10" s="9" t="s">
        <v>72</v>
      </c>
      <c r="H10" s="7" t="s">
        <v>73</v>
      </c>
      <c r="I10" s="10">
        <v>53</v>
      </c>
      <c r="J10" s="10">
        <v>582</v>
      </c>
      <c r="K10" s="9" t="str">
        <f>VLOOKUP(J10,[1]Sheet1!$A$1:$B$65536,2,0)</f>
        <v>青羊区十二桥药店</v>
      </c>
      <c r="L10" s="9" t="s">
        <v>22</v>
      </c>
      <c r="M10" s="6" t="s">
        <v>23</v>
      </c>
      <c r="N10" s="8"/>
      <c r="O10" s="27" t="s">
        <v>46</v>
      </c>
    </row>
    <row r="11" ht="15" spans="1:15">
      <c r="A11" s="6">
        <v>9</v>
      </c>
      <c r="B11" s="7" t="s">
        <v>74</v>
      </c>
      <c r="C11" s="8" t="s">
        <v>75</v>
      </c>
      <c r="D11" s="9" t="s">
        <v>76</v>
      </c>
      <c r="E11" s="7" t="s">
        <v>77</v>
      </c>
      <c r="F11" s="10">
        <v>5</v>
      </c>
      <c r="G11" s="9" t="s">
        <v>78</v>
      </c>
      <c r="H11" s="7" t="s">
        <v>79</v>
      </c>
      <c r="I11" s="10">
        <v>158</v>
      </c>
      <c r="J11" s="10">
        <v>571</v>
      </c>
      <c r="K11" s="9" t="str">
        <f>VLOOKUP(J11,[1]Sheet1!$A$1:$B$65536,2,0)</f>
        <v>高新区民丰大道西段药店</v>
      </c>
      <c r="L11" s="9" t="s">
        <v>53</v>
      </c>
      <c r="M11" s="6" t="s">
        <v>23</v>
      </c>
      <c r="N11" s="8"/>
      <c r="O11" s="27" t="s">
        <v>80</v>
      </c>
    </row>
    <row r="12" s="2" customFormat="1" ht="15" spans="1:15">
      <c r="A12" s="13">
        <v>10</v>
      </c>
      <c r="B12" s="14" t="s">
        <v>81</v>
      </c>
      <c r="C12" s="15" t="s">
        <v>82</v>
      </c>
      <c r="D12" s="16" t="s">
        <v>83</v>
      </c>
      <c r="E12" s="14" t="s">
        <v>84</v>
      </c>
      <c r="F12" s="17">
        <v>2</v>
      </c>
      <c r="G12" s="16" t="s">
        <v>85</v>
      </c>
      <c r="H12" s="14" t="s">
        <v>86</v>
      </c>
      <c r="I12" s="25"/>
      <c r="J12" s="31">
        <v>113008</v>
      </c>
      <c r="K12" s="31" t="s">
        <v>87</v>
      </c>
      <c r="L12" s="16" t="s">
        <v>22</v>
      </c>
      <c r="M12" s="13" t="s">
        <v>23</v>
      </c>
      <c r="N12" s="28">
        <v>56226</v>
      </c>
      <c r="O12" s="15" t="s">
        <v>54</v>
      </c>
    </row>
    <row r="13" ht="15" spans="1:15">
      <c r="A13" s="6">
        <v>11</v>
      </c>
      <c r="B13" s="7" t="s">
        <v>88</v>
      </c>
      <c r="C13" s="8" t="s">
        <v>89</v>
      </c>
      <c r="D13" s="9" t="s">
        <v>90</v>
      </c>
      <c r="E13" s="7" t="s">
        <v>91</v>
      </c>
      <c r="F13" s="10">
        <v>2</v>
      </c>
      <c r="G13" s="9" t="s">
        <v>92</v>
      </c>
      <c r="H13" s="7" t="s">
        <v>93</v>
      </c>
      <c r="I13" s="32"/>
      <c r="J13" s="33">
        <v>113008</v>
      </c>
      <c r="K13" s="33" t="s">
        <v>87</v>
      </c>
      <c r="L13" s="9" t="s">
        <v>22</v>
      </c>
      <c r="M13" s="6" t="s">
        <v>23</v>
      </c>
      <c r="N13" s="8"/>
      <c r="O13" s="27" t="s">
        <v>46</v>
      </c>
    </row>
    <row r="14" ht="15" spans="1:15">
      <c r="A14" s="6">
        <v>12</v>
      </c>
      <c r="B14" s="7" t="s">
        <v>94</v>
      </c>
      <c r="C14" s="8" t="s">
        <v>95</v>
      </c>
      <c r="D14" s="9" t="s">
        <v>96</v>
      </c>
      <c r="E14" s="7" t="s">
        <v>97</v>
      </c>
      <c r="F14" s="10">
        <v>2</v>
      </c>
      <c r="G14" s="9" t="s">
        <v>98</v>
      </c>
      <c r="H14" s="7" t="s">
        <v>99</v>
      </c>
      <c r="I14" s="32"/>
      <c r="J14" s="33">
        <v>113008</v>
      </c>
      <c r="K14" s="33" t="s">
        <v>87</v>
      </c>
      <c r="L14" s="9" t="s">
        <v>22</v>
      </c>
      <c r="M14" s="6" t="s">
        <v>23</v>
      </c>
      <c r="N14" s="30">
        <v>47220</v>
      </c>
      <c r="O14" s="8" t="s">
        <v>100</v>
      </c>
    </row>
    <row r="15" ht="15" spans="1:15">
      <c r="A15" s="6">
        <v>13</v>
      </c>
      <c r="B15" s="7" t="s">
        <v>101</v>
      </c>
      <c r="C15" s="8" t="s">
        <v>102</v>
      </c>
      <c r="D15" s="9" t="s">
        <v>103</v>
      </c>
      <c r="E15" s="7" t="s">
        <v>104</v>
      </c>
      <c r="F15" s="10">
        <v>1</v>
      </c>
      <c r="G15" s="9" t="s">
        <v>105</v>
      </c>
      <c r="H15" s="7" t="s">
        <v>106</v>
      </c>
      <c r="I15" s="10">
        <v>25</v>
      </c>
      <c r="J15" s="10">
        <v>359</v>
      </c>
      <c r="K15" s="9" t="str">
        <f>VLOOKUP(J15,[1]Sheet1!$A$1:$B$65536,2,0)</f>
        <v>枣子巷药店</v>
      </c>
      <c r="L15" s="9" t="s">
        <v>22</v>
      </c>
      <c r="M15" s="6" t="s">
        <v>23</v>
      </c>
      <c r="N15" s="30">
        <v>39316</v>
      </c>
      <c r="O15" s="8" t="s">
        <v>107</v>
      </c>
    </row>
    <row r="16" ht="15" spans="1:15">
      <c r="A16" s="6">
        <v>14</v>
      </c>
      <c r="B16" s="7" t="s">
        <v>108</v>
      </c>
      <c r="C16" s="8" t="s">
        <v>109</v>
      </c>
      <c r="D16" s="9" t="s">
        <v>110</v>
      </c>
      <c r="E16" s="7" t="s">
        <v>111</v>
      </c>
      <c r="F16" s="10">
        <v>1</v>
      </c>
      <c r="G16" s="9" t="s">
        <v>112</v>
      </c>
      <c r="H16" s="7" t="s">
        <v>113</v>
      </c>
      <c r="I16" s="10">
        <v>35</v>
      </c>
      <c r="J16" s="10">
        <v>359</v>
      </c>
      <c r="K16" s="9" t="str">
        <f>VLOOKUP(J16,[1]Sheet1!$A$1:$B$65536,2,0)</f>
        <v>枣子巷药店</v>
      </c>
      <c r="L16" s="9" t="s">
        <v>22</v>
      </c>
      <c r="M16" s="6" t="s">
        <v>23</v>
      </c>
      <c r="N16" s="32"/>
      <c r="O16" s="8" t="s">
        <v>114</v>
      </c>
    </row>
    <row r="17" ht="15" spans="1:15">
      <c r="A17" s="6">
        <v>15</v>
      </c>
      <c r="B17" s="7" t="s">
        <v>115</v>
      </c>
      <c r="C17" s="8" t="s">
        <v>116</v>
      </c>
      <c r="D17" s="9" t="s">
        <v>117</v>
      </c>
      <c r="E17" s="7" t="s">
        <v>118</v>
      </c>
      <c r="F17" s="10">
        <v>1</v>
      </c>
      <c r="G17" s="9" t="s">
        <v>119</v>
      </c>
      <c r="H17" s="7" t="s">
        <v>120</v>
      </c>
      <c r="I17" s="10">
        <v>25</v>
      </c>
      <c r="J17" s="10">
        <v>359</v>
      </c>
      <c r="K17" s="9" t="str">
        <f>VLOOKUP(J17,[1]Sheet1!$A$1:$B$65536,2,0)</f>
        <v>枣子巷药店</v>
      </c>
      <c r="L17" s="9" t="s">
        <v>22</v>
      </c>
      <c r="M17" s="6" t="s">
        <v>23</v>
      </c>
      <c r="N17" s="32"/>
      <c r="O17" s="8" t="s">
        <v>121</v>
      </c>
    </row>
    <row r="18" ht="15" spans="1:15">
      <c r="A18" s="6">
        <v>16</v>
      </c>
      <c r="B18" s="7" t="s">
        <v>122</v>
      </c>
      <c r="C18" s="8" t="s">
        <v>123</v>
      </c>
      <c r="D18" s="9" t="s">
        <v>124</v>
      </c>
      <c r="E18" s="7" t="s">
        <v>125</v>
      </c>
      <c r="F18" s="10">
        <v>1</v>
      </c>
      <c r="G18" s="9" t="s">
        <v>126</v>
      </c>
      <c r="H18" s="7" t="s">
        <v>127</v>
      </c>
      <c r="I18" s="10">
        <v>14.5</v>
      </c>
      <c r="J18" s="10">
        <v>359</v>
      </c>
      <c r="K18" s="9" t="str">
        <f>VLOOKUP(J18,[1]Sheet1!$A$1:$B$65536,2,0)</f>
        <v>枣子巷药店</v>
      </c>
      <c r="L18" s="9" t="s">
        <v>22</v>
      </c>
      <c r="M18" s="6" t="s">
        <v>23</v>
      </c>
      <c r="N18" s="8"/>
      <c r="O18" s="23" t="s">
        <v>128</v>
      </c>
    </row>
    <row r="19" ht="15" spans="1:15">
      <c r="A19" s="6">
        <v>17</v>
      </c>
      <c r="B19" s="7" t="s">
        <v>129</v>
      </c>
      <c r="C19" s="8" t="s">
        <v>130</v>
      </c>
      <c r="D19" s="9" t="s">
        <v>131</v>
      </c>
      <c r="E19" s="7" t="s">
        <v>132</v>
      </c>
      <c r="F19" s="10">
        <v>3</v>
      </c>
      <c r="G19" s="9" t="s">
        <v>133</v>
      </c>
      <c r="H19" s="7" t="s">
        <v>134</v>
      </c>
      <c r="I19" s="10">
        <v>60</v>
      </c>
      <c r="J19" s="10">
        <v>742</v>
      </c>
      <c r="K19" s="9" t="str">
        <f>VLOOKUP(J19,[1]Sheet1!$A$1:$B$65536,2,0)</f>
        <v>锦江区庆云南街药店</v>
      </c>
      <c r="L19" s="9" t="s">
        <v>53</v>
      </c>
      <c r="M19" s="6" t="s">
        <v>23</v>
      </c>
      <c r="N19" s="30">
        <v>100828</v>
      </c>
      <c r="O19" s="8" t="s">
        <v>135</v>
      </c>
    </row>
    <row r="20" ht="15" spans="1:15">
      <c r="A20" s="6">
        <v>18</v>
      </c>
      <c r="B20" s="7" t="s">
        <v>136</v>
      </c>
      <c r="C20" s="8" t="s">
        <v>137</v>
      </c>
      <c r="D20" s="9" t="s">
        <v>138</v>
      </c>
      <c r="E20" s="7" t="s">
        <v>139</v>
      </c>
      <c r="F20" s="10">
        <v>1</v>
      </c>
      <c r="G20" s="9" t="s">
        <v>140</v>
      </c>
      <c r="H20" s="7" t="s">
        <v>141</v>
      </c>
      <c r="I20" s="10">
        <v>36</v>
      </c>
      <c r="J20" s="10">
        <v>359</v>
      </c>
      <c r="K20" s="9" t="str">
        <f>VLOOKUP(J20,[1]Sheet1!$A$1:$B$65536,2,0)</f>
        <v>枣子巷药店</v>
      </c>
      <c r="L20" s="9" t="s">
        <v>22</v>
      </c>
      <c r="M20" s="6" t="s">
        <v>23</v>
      </c>
      <c r="N20" s="8"/>
      <c r="O20" s="8" t="s">
        <v>46</v>
      </c>
    </row>
    <row r="21" s="2" customFormat="1" ht="15" spans="1:15">
      <c r="A21" s="13">
        <v>19</v>
      </c>
      <c r="B21" s="14" t="s">
        <v>142</v>
      </c>
      <c r="C21" s="15" t="s">
        <v>143</v>
      </c>
      <c r="D21" s="16" t="s">
        <v>144</v>
      </c>
      <c r="E21" s="14" t="s">
        <v>145</v>
      </c>
      <c r="F21" s="17">
        <v>1</v>
      </c>
      <c r="G21" s="16" t="s">
        <v>146</v>
      </c>
      <c r="H21" s="14" t="s">
        <v>147</v>
      </c>
      <c r="I21" s="17">
        <v>49</v>
      </c>
      <c r="J21" s="17">
        <v>113833</v>
      </c>
      <c r="K21" s="14" t="e">
        <f>VLOOKUP(J21,[1]Sheet1!$A$1:$B$65536,2,0)</f>
        <v>#N/A</v>
      </c>
      <c r="L21" s="16" t="s">
        <v>22</v>
      </c>
      <c r="M21" s="13" t="s">
        <v>23</v>
      </c>
      <c r="N21" s="15"/>
      <c r="O21" s="15" t="s">
        <v>148</v>
      </c>
    </row>
    <row r="22" ht="15" spans="1:15">
      <c r="A22" s="6">
        <v>20</v>
      </c>
      <c r="B22" s="7" t="s">
        <v>149</v>
      </c>
      <c r="C22" s="8" t="s">
        <v>150</v>
      </c>
      <c r="D22" s="9" t="s">
        <v>151</v>
      </c>
      <c r="E22" s="7" t="s">
        <v>91</v>
      </c>
      <c r="F22" s="10">
        <v>3</v>
      </c>
      <c r="G22" s="9" t="s">
        <v>152</v>
      </c>
      <c r="H22" s="7" t="s">
        <v>153</v>
      </c>
      <c r="I22" s="10">
        <v>0</v>
      </c>
      <c r="J22" s="10">
        <v>111400</v>
      </c>
      <c r="K22" s="9" t="str">
        <f>VLOOKUP(J22,[1]Sheet1!$A$1:$B$65536,2,0)</f>
        <v>邛崃杏林路店</v>
      </c>
      <c r="L22" s="9" t="s">
        <v>22</v>
      </c>
      <c r="M22" s="6" t="s">
        <v>23</v>
      </c>
      <c r="N22" s="8"/>
      <c r="O22" s="8" t="s">
        <v>154</v>
      </c>
    </row>
    <row r="23" s="2" customFormat="1" ht="15" spans="1:15">
      <c r="A23" s="13">
        <v>21</v>
      </c>
      <c r="B23" s="14" t="s">
        <v>155</v>
      </c>
      <c r="C23" s="15" t="s">
        <v>156</v>
      </c>
      <c r="D23" s="16" t="s">
        <v>157</v>
      </c>
      <c r="E23" s="20">
        <v>10</v>
      </c>
      <c r="F23" s="17">
        <v>1</v>
      </c>
      <c r="G23" s="21" t="s">
        <v>158</v>
      </c>
      <c r="H23" s="17">
        <v>20190211</v>
      </c>
      <c r="I23" s="17">
        <v>10</v>
      </c>
      <c r="J23" s="17">
        <v>713</v>
      </c>
      <c r="K23" s="16" t="str">
        <f>VLOOKUP(J23,[1]Sheet1!$A$1:$B$65536,2,0)</f>
        <v>都江堰聚源镇药店</v>
      </c>
      <c r="L23" s="16" t="s">
        <v>22</v>
      </c>
      <c r="M23" s="13" t="s">
        <v>23</v>
      </c>
      <c r="N23" s="15"/>
      <c r="O23" s="15" t="s">
        <v>159</v>
      </c>
    </row>
    <row r="24" ht="15" spans="1:15">
      <c r="A24" s="6">
        <v>22</v>
      </c>
      <c r="B24" s="7" t="s">
        <v>160</v>
      </c>
      <c r="C24" s="8" t="s">
        <v>161</v>
      </c>
      <c r="D24" s="9" t="s">
        <v>162</v>
      </c>
      <c r="E24" s="7" t="s">
        <v>163</v>
      </c>
      <c r="F24" s="10">
        <v>2</v>
      </c>
      <c r="G24" s="9" t="s">
        <v>164</v>
      </c>
      <c r="H24" s="7" t="s">
        <v>165</v>
      </c>
      <c r="I24" s="10">
        <v>30</v>
      </c>
      <c r="J24" s="10">
        <v>367</v>
      </c>
      <c r="K24" s="9" t="str">
        <f>VLOOKUP(J24,[1]Sheet1!$A$1:$B$65536,2,0)</f>
        <v>金带街药店</v>
      </c>
      <c r="L24" s="9" t="s">
        <v>53</v>
      </c>
      <c r="M24" s="6" t="s">
        <v>23</v>
      </c>
      <c r="N24" s="30">
        <v>16215</v>
      </c>
      <c r="O24" s="8" t="s">
        <v>166</v>
      </c>
    </row>
    <row r="25" s="2" customFormat="1" ht="15" hidden="1" spans="1:15">
      <c r="A25" s="13">
        <v>23</v>
      </c>
      <c r="B25" s="14" t="s">
        <v>167</v>
      </c>
      <c r="C25" s="15" t="s">
        <v>168</v>
      </c>
      <c r="D25" s="16" t="s">
        <v>169</v>
      </c>
      <c r="E25" s="14" t="s">
        <v>170</v>
      </c>
      <c r="F25" s="17">
        <v>2</v>
      </c>
      <c r="G25" s="16" t="s">
        <v>171</v>
      </c>
      <c r="H25" s="14" t="s">
        <v>172</v>
      </c>
      <c r="I25" s="25"/>
      <c r="J25" s="16" t="s">
        <v>173</v>
      </c>
      <c r="K25" s="17">
        <v>18780069121</v>
      </c>
      <c r="L25" s="16" t="s">
        <v>22</v>
      </c>
      <c r="M25" s="15" t="s">
        <v>38</v>
      </c>
      <c r="N25" s="15"/>
      <c r="O25" s="34" t="s">
        <v>174</v>
      </c>
    </row>
    <row r="26" ht="15" spans="1:15">
      <c r="A26" s="6">
        <v>24</v>
      </c>
      <c r="B26" s="7" t="s">
        <v>175</v>
      </c>
      <c r="C26" s="8" t="s">
        <v>176</v>
      </c>
      <c r="D26" s="9" t="s">
        <v>177</v>
      </c>
      <c r="E26" s="7" t="s">
        <v>178</v>
      </c>
      <c r="F26" s="10">
        <v>1</v>
      </c>
      <c r="G26" s="9" t="s">
        <v>179</v>
      </c>
      <c r="H26" s="7" t="s">
        <v>180</v>
      </c>
      <c r="I26" s="10">
        <v>30</v>
      </c>
      <c r="J26" s="10">
        <v>594</v>
      </c>
      <c r="K26" s="9" t="str">
        <f>VLOOKUP(J26,[1]Sheet1!$A$1:$B$65536,2,0)</f>
        <v>大邑县安仁镇千禧街药店</v>
      </c>
      <c r="L26" s="9" t="s">
        <v>22</v>
      </c>
      <c r="M26" s="6" t="s">
        <v>23</v>
      </c>
      <c r="N26" s="8"/>
      <c r="O26" s="8" t="s">
        <v>181</v>
      </c>
    </row>
    <row r="27" ht="15" spans="1:15">
      <c r="A27" s="6">
        <v>25</v>
      </c>
      <c r="B27" s="7" t="s">
        <v>182</v>
      </c>
      <c r="C27" s="8" t="s">
        <v>183</v>
      </c>
      <c r="D27" s="9" t="s">
        <v>184</v>
      </c>
      <c r="E27" s="7" t="s">
        <v>185</v>
      </c>
      <c r="F27" s="10">
        <v>1</v>
      </c>
      <c r="G27" s="9" t="s">
        <v>186</v>
      </c>
      <c r="H27" s="7" t="s">
        <v>187</v>
      </c>
      <c r="I27" s="10">
        <v>40</v>
      </c>
      <c r="J27" s="10">
        <v>594</v>
      </c>
      <c r="K27" s="9" t="str">
        <f>VLOOKUP(J27,[1]Sheet1!$A$1:$B$65536,2,0)</f>
        <v>大邑县安仁镇千禧街药店</v>
      </c>
      <c r="L27" s="9" t="s">
        <v>22</v>
      </c>
      <c r="M27" s="6" t="s">
        <v>23</v>
      </c>
      <c r="N27" s="8"/>
      <c r="O27" s="8" t="s">
        <v>46</v>
      </c>
    </row>
    <row r="28" s="2" customFormat="1" ht="15" spans="1:15">
      <c r="A28" s="13">
        <v>26</v>
      </c>
      <c r="B28" s="14" t="s">
        <v>188</v>
      </c>
      <c r="C28" s="15" t="s">
        <v>189</v>
      </c>
      <c r="D28" s="16" t="s">
        <v>190</v>
      </c>
      <c r="E28" s="14" t="s">
        <v>191</v>
      </c>
      <c r="F28" s="17">
        <v>1</v>
      </c>
      <c r="G28" s="16" t="s">
        <v>192</v>
      </c>
      <c r="H28" s="14" t="s">
        <v>193</v>
      </c>
      <c r="I28" s="17">
        <v>30</v>
      </c>
      <c r="J28" s="17">
        <v>594</v>
      </c>
      <c r="K28" s="16" t="str">
        <f>VLOOKUP(J28,[1]Sheet1!$A$1:$B$65536,2,0)</f>
        <v>大邑县安仁镇千禧街药店</v>
      </c>
      <c r="L28" s="16" t="s">
        <v>22</v>
      </c>
      <c r="M28" s="13" t="s">
        <v>23</v>
      </c>
      <c r="N28" s="26"/>
      <c r="O28" s="35" t="s">
        <v>194</v>
      </c>
    </row>
    <row r="29" ht="15" spans="1:15">
      <c r="A29" s="6">
        <v>27</v>
      </c>
      <c r="B29" s="7" t="s">
        <v>195</v>
      </c>
      <c r="C29" s="8" t="s">
        <v>196</v>
      </c>
      <c r="D29" s="9" t="s">
        <v>197</v>
      </c>
      <c r="E29" s="7" t="s">
        <v>198</v>
      </c>
      <c r="F29" s="10">
        <v>2</v>
      </c>
      <c r="G29" s="9" t="s">
        <v>199</v>
      </c>
      <c r="H29" s="7" t="s">
        <v>200</v>
      </c>
      <c r="I29" s="10">
        <v>32</v>
      </c>
      <c r="J29" s="10">
        <v>107728</v>
      </c>
      <c r="K29" s="9" t="str">
        <f>VLOOKUP(J29,[1]Sheet1!$A$1:$B$65536,2,0)</f>
        <v>四川太极大邑县晋原镇北街药店</v>
      </c>
      <c r="L29" s="9" t="s">
        <v>53</v>
      </c>
      <c r="M29" s="6" t="s">
        <v>23</v>
      </c>
      <c r="N29" s="32"/>
      <c r="O29" s="8" t="s">
        <v>46</v>
      </c>
    </row>
    <row r="30" ht="15" spans="1:15">
      <c r="A30" s="6">
        <v>28</v>
      </c>
      <c r="B30" s="7" t="s">
        <v>201</v>
      </c>
      <c r="C30" s="8" t="s">
        <v>202</v>
      </c>
      <c r="D30" s="9" t="s">
        <v>203</v>
      </c>
      <c r="E30" s="7" t="s">
        <v>204</v>
      </c>
      <c r="F30" s="10">
        <v>1</v>
      </c>
      <c r="G30" s="9" t="s">
        <v>205</v>
      </c>
      <c r="H30" s="7" t="s">
        <v>200</v>
      </c>
      <c r="I30" s="10">
        <v>90</v>
      </c>
      <c r="J30" s="10">
        <v>107728</v>
      </c>
      <c r="K30" s="9" t="str">
        <f>VLOOKUP(J30,[1]Sheet1!$A$1:$B$65536,2,0)</f>
        <v>四川太极大邑县晋原镇北街药店</v>
      </c>
      <c r="L30" s="9" t="s">
        <v>53</v>
      </c>
      <c r="M30" s="6" t="s">
        <v>23</v>
      </c>
      <c r="N30" s="36"/>
      <c r="O30" s="37" t="s">
        <v>206</v>
      </c>
    </row>
    <row r="31" s="2" customFormat="1" ht="15" spans="1:15">
      <c r="A31" s="13">
        <v>29</v>
      </c>
      <c r="B31" s="14" t="s">
        <v>207</v>
      </c>
      <c r="C31" s="15" t="s">
        <v>208</v>
      </c>
      <c r="D31" s="16" t="s">
        <v>209</v>
      </c>
      <c r="E31" s="14" t="s">
        <v>210</v>
      </c>
      <c r="F31" s="17">
        <v>1</v>
      </c>
      <c r="G31" s="16" t="s">
        <v>211</v>
      </c>
      <c r="H31" s="16" t="s">
        <v>212</v>
      </c>
      <c r="I31" s="17">
        <v>95</v>
      </c>
      <c r="J31" s="17">
        <v>329</v>
      </c>
      <c r="K31" s="16" t="str">
        <f>VLOOKUP(J31,[1]Sheet1!$A$1:$B$65536,2,0)</f>
        <v>温江店</v>
      </c>
      <c r="L31" s="16" t="s">
        <v>22</v>
      </c>
      <c r="M31" s="13" t="s">
        <v>23</v>
      </c>
      <c r="N31" s="15"/>
      <c r="O31" s="15" t="s">
        <v>213</v>
      </c>
    </row>
    <row r="32" ht="15" spans="1:15">
      <c r="A32" s="6">
        <v>30</v>
      </c>
      <c r="B32" s="7" t="s">
        <v>214</v>
      </c>
      <c r="C32" s="8" t="s">
        <v>215</v>
      </c>
      <c r="D32" s="9" t="s">
        <v>216</v>
      </c>
      <c r="E32" s="7" t="s">
        <v>217</v>
      </c>
      <c r="F32" s="10">
        <v>2</v>
      </c>
      <c r="G32" s="9" t="s">
        <v>218</v>
      </c>
      <c r="H32" s="7" t="s">
        <v>219</v>
      </c>
      <c r="I32" s="10">
        <v>32</v>
      </c>
      <c r="J32" s="10">
        <v>744</v>
      </c>
      <c r="K32" s="9" t="str">
        <f>VLOOKUP(J32,[1]Sheet1!$A$1:$B$65536,2,0)</f>
        <v>武侯区科华街药店</v>
      </c>
      <c r="L32" s="9" t="s">
        <v>22</v>
      </c>
      <c r="M32" s="6" t="s">
        <v>23</v>
      </c>
      <c r="N32" s="24">
        <v>125986</v>
      </c>
      <c r="O32" s="8" t="s">
        <v>220</v>
      </c>
    </row>
    <row r="33" s="2" customFormat="1" ht="15" spans="1:15">
      <c r="A33" s="13">
        <v>31</v>
      </c>
      <c r="B33" s="14" t="s">
        <v>221</v>
      </c>
      <c r="C33" s="15" t="s">
        <v>222</v>
      </c>
      <c r="D33" s="16" t="s">
        <v>223</v>
      </c>
      <c r="E33" s="14" t="s">
        <v>224</v>
      </c>
      <c r="F33" s="17">
        <v>1</v>
      </c>
      <c r="G33" s="16" t="s">
        <v>225</v>
      </c>
      <c r="H33" s="14" t="s">
        <v>226</v>
      </c>
      <c r="I33" s="17">
        <v>40</v>
      </c>
      <c r="J33" s="17">
        <v>113833</v>
      </c>
      <c r="K33" s="14" t="e">
        <f>VLOOKUP(J33,[1]Sheet1!$A$1:$B$65536,2,0)</f>
        <v>#N/A</v>
      </c>
      <c r="L33" s="16" t="s">
        <v>22</v>
      </c>
      <c r="M33" s="13" t="s">
        <v>23</v>
      </c>
      <c r="N33" s="15"/>
      <c r="O33" s="15" t="s">
        <v>148</v>
      </c>
    </row>
    <row r="34" ht="15" spans="1:15">
      <c r="A34" s="6">
        <v>32</v>
      </c>
      <c r="B34" s="7" t="s">
        <v>227</v>
      </c>
      <c r="C34" s="8" t="s">
        <v>228</v>
      </c>
      <c r="D34" s="9" t="s">
        <v>229</v>
      </c>
      <c r="E34" s="7" t="s">
        <v>230</v>
      </c>
      <c r="F34" s="10">
        <v>1</v>
      </c>
      <c r="G34" s="9" t="s">
        <v>231</v>
      </c>
      <c r="H34" s="7" t="s">
        <v>232</v>
      </c>
      <c r="I34" s="10">
        <v>0</v>
      </c>
      <c r="J34" s="10">
        <v>738</v>
      </c>
      <c r="K34" s="9" t="str">
        <f>VLOOKUP(J34,[1]Sheet1!$A$1:$B$65536,2,0)</f>
        <v>都江堰市蒲阳路药店</v>
      </c>
      <c r="L34" s="9" t="s">
        <v>22</v>
      </c>
      <c r="M34" s="6" t="s">
        <v>23</v>
      </c>
      <c r="N34" s="8"/>
      <c r="O34" s="27" t="s">
        <v>233</v>
      </c>
    </row>
    <row r="35" ht="15" spans="1:15">
      <c r="A35" s="6">
        <v>33</v>
      </c>
      <c r="B35" s="7" t="s">
        <v>234</v>
      </c>
      <c r="C35" s="8" t="s">
        <v>235</v>
      </c>
      <c r="D35" s="9" t="s">
        <v>236</v>
      </c>
      <c r="E35" s="7" t="s">
        <v>237</v>
      </c>
      <c r="F35" s="10">
        <v>1</v>
      </c>
      <c r="G35" s="9" t="s">
        <v>238</v>
      </c>
      <c r="H35" s="7" t="s">
        <v>239</v>
      </c>
      <c r="I35" s="10">
        <v>140</v>
      </c>
      <c r="J35" s="10">
        <v>106399</v>
      </c>
      <c r="K35" s="9" t="str">
        <f>VLOOKUP(J35,[1]Sheet1!$A$1:$B$65536,2,0)</f>
        <v>蜀辉路店</v>
      </c>
      <c r="L35" s="9" t="s">
        <v>53</v>
      </c>
      <c r="M35" s="6" t="s">
        <v>23</v>
      </c>
      <c r="N35" s="8"/>
      <c r="O35" s="38" t="s">
        <v>240</v>
      </c>
    </row>
    <row r="36" ht="15" spans="1:15">
      <c r="A36" s="6">
        <v>34</v>
      </c>
      <c r="B36" s="7" t="s">
        <v>241</v>
      </c>
      <c r="C36" s="8" t="s">
        <v>242</v>
      </c>
      <c r="D36" s="9" t="s">
        <v>243</v>
      </c>
      <c r="E36" s="7" t="s">
        <v>244</v>
      </c>
      <c r="F36" s="10">
        <v>5</v>
      </c>
      <c r="G36" s="9" t="s">
        <v>245</v>
      </c>
      <c r="H36" s="7" t="s">
        <v>246</v>
      </c>
      <c r="I36" s="10">
        <v>99</v>
      </c>
      <c r="J36" s="10">
        <v>343</v>
      </c>
      <c r="K36" s="9" t="str">
        <f>VLOOKUP(J36,[1]Sheet1!$A$1:$B$65536,2,0)</f>
        <v>光华药店</v>
      </c>
      <c r="L36" s="9" t="s">
        <v>53</v>
      </c>
      <c r="M36" s="6" t="s">
        <v>23</v>
      </c>
      <c r="N36" s="8"/>
      <c r="O36" s="8" t="s">
        <v>247</v>
      </c>
    </row>
    <row r="37" s="2" customFormat="1" ht="15" hidden="1" spans="1:15">
      <c r="A37" s="13">
        <v>35</v>
      </c>
      <c r="B37" s="14" t="s">
        <v>248</v>
      </c>
      <c r="C37" s="15" t="s">
        <v>249</v>
      </c>
      <c r="D37" s="16" t="s">
        <v>250</v>
      </c>
      <c r="E37" s="14" t="s">
        <v>251</v>
      </c>
      <c r="F37" s="17">
        <v>2</v>
      </c>
      <c r="G37" s="16" t="s">
        <v>252</v>
      </c>
      <c r="H37" s="14" t="s">
        <v>253</v>
      </c>
      <c r="I37" s="25"/>
      <c r="J37" s="16" t="s">
        <v>254</v>
      </c>
      <c r="K37" s="17">
        <v>15928430386</v>
      </c>
      <c r="L37" s="16" t="s">
        <v>22</v>
      </c>
      <c r="M37" s="15" t="s">
        <v>38</v>
      </c>
      <c r="N37" s="15"/>
      <c r="O37" s="34" t="s">
        <v>38</v>
      </c>
    </row>
    <row r="38" s="2" customFormat="1" ht="15" hidden="1" spans="1:15">
      <c r="A38" s="13">
        <v>36</v>
      </c>
      <c r="B38" s="14" t="s">
        <v>255</v>
      </c>
      <c r="C38" s="15" t="s">
        <v>256</v>
      </c>
      <c r="D38" s="21" t="s">
        <v>257</v>
      </c>
      <c r="E38" s="14" t="s">
        <v>258</v>
      </c>
      <c r="F38" s="17">
        <v>1</v>
      </c>
      <c r="G38" s="21" t="s">
        <v>259</v>
      </c>
      <c r="H38" s="14" t="s">
        <v>260</v>
      </c>
      <c r="I38" s="25"/>
      <c r="J38" s="16" t="s">
        <v>261</v>
      </c>
      <c r="K38" s="17">
        <v>13541336238</v>
      </c>
      <c r="L38" s="16" t="s">
        <v>22</v>
      </c>
      <c r="M38" s="15" t="s">
        <v>38</v>
      </c>
      <c r="N38" s="25"/>
      <c r="O38" s="34" t="s">
        <v>262</v>
      </c>
    </row>
    <row r="39" s="2" customFormat="1" ht="15" spans="1:15">
      <c r="A39" s="13">
        <v>37</v>
      </c>
      <c r="B39" s="14" t="s">
        <v>263</v>
      </c>
      <c r="C39" s="15" t="s">
        <v>264</v>
      </c>
      <c r="D39" s="16" t="s">
        <v>265</v>
      </c>
      <c r="E39" s="14" t="s">
        <v>266</v>
      </c>
      <c r="F39" s="17">
        <v>10</v>
      </c>
      <c r="G39" s="16" t="s">
        <v>267</v>
      </c>
      <c r="H39" s="16" t="s">
        <v>212</v>
      </c>
      <c r="I39" s="17">
        <v>38</v>
      </c>
      <c r="J39" s="17">
        <v>343</v>
      </c>
      <c r="K39" s="16" t="str">
        <f>VLOOKUP(J39,[1]Sheet1!$A$1:$B$65536,2,0)</f>
        <v>光华药店</v>
      </c>
      <c r="L39" s="16" t="s">
        <v>53</v>
      </c>
      <c r="M39" s="13" t="s">
        <v>23</v>
      </c>
      <c r="N39" s="25"/>
      <c r="O39" s="15" t="s">
        <v>213</v>
      </c>
    </row>
    <row r="40" s="2" customFormat="1" ht="15" hidden="1" spans="1:15">
      <c r="A40" s="13">
        <v>38</v>
      </c>
      <c r="B40" s="14" t="s">
        <v>268</v>
      </c>
      <c r="C40" s="15" t="s">
        <v>269</v>
      </c>
      <c r="D40" s="16" t="s">
        <v>270</v>
      </c>
      <c r="E40" s="14" t="s">
        <v>271</v>
      </c>
      <c r="F40" s="17">
        <v>1</v>
      </c>
      <c r="G40" s="16" t="s">
        <v>272</v>
      </c>
      <c r="H40" s="14" t="s">
        <v>273</v>
      </c>
      <c r="I40" s="25"/>
      <c r="J40" s="16" t="s">
        <v>274</v>
      </c>
      <c r="K40" s="17">
        <v>13438125787</v>
      </c>
      <c r="L40" s="16" t="s">
        <v>22</v>
      </c>
      <c r="M40" s="15" t="s">
        <v>38</v>
      </c>
      <c r="N40" s="15"/>
      <c r="O40" s="34" t="s">
        <v>262</v>
      </c>
    </row>
    <row r="41" ht="15" spans="1:15">
      <c r="A41" s="6">
        <v>39</v>
      </c>
      <c r="B41" s="7" t="s">
        <v>275</v>
      </c>
      <c r="C41" s="8" t="s">
        <v>276</v>
      </c>
      <c r="D41" s="9" t="s">
        <v>277</v>
      </c>
      <c r="E41" s="7" t="s">
        <v>278</v>
      </c>
      <c r="F41" s="10">
        <v>1</v>
      </c>
      <c r="G41" s="9" t="s">
        <v>279</v>
      </c>
      <c r="H41" s="7" t="s">
        <v>280</v>
      </c>
      <c r="I41" s="32"/>
      <c r="J41" s="33">
        <v>355</v>
      </c>
      <c r="K41" s="33" t="s">
        <v>281</v>
      </c>
      <c r="L41" s="9" t="s">
        <v>22</v>
      </c>
      <c r="M41" s="8" t="s">
        <v>23</v>
      </c>
      <c r="N41" s="30">
        <v>55713</v>
      </c>
      <c r="O41" s="8" t="s">
        <v>282</v>
      </c>
    </row>
    <row r="42" ht="15" spans="1:15">
      <c r="A42" s="6">
        <v>40</v>
      </c>
      <c r="B42" s="7" t="s">
        <v>283</v>
      </c>
      <c r="C42" s="8" t="s">
        <v>284</v>
      </c>
      <c r="D42" s="9" t="s">
        <v>285</v>
      </c>
      <c r="E42" s="7" t="s">
        <v>286</v>
      </c>
      <c r="F42" s="10">
        <v>10</v>
      </c>
      <c r="G42" s="7" t="s">
        <v>287</v>
      </c>
      <c r="H42" s="7" t="s">
        <v>288</v>
      </c>
      <c r="I42" s="10">
        <v>71</v>
      </c>
      <c r="J42" s="10">
        <v>343</v>
      </c>
      <c r="K42" s="9" t="str">
        <f>VLOOKUP(J42,[1]Sheet1!$A$1:$B$65536,2,0)</f>
        <v>光华药店</v>
      </c>
      <c r="L42" s="9" t="s">
        <v>53</v>
      </c>
      <c r="M42" s="6" t="s">
        <v>23</v>
      </c>
      <c r="N42" s="30">
        <v>154041</v>
      </c>
      <c r="O42" s="36" t="s">
        <v>289</v>
      </c>
    </row>
    <row r="43" ht="15" spans="1:15">
      <c r="A43" s="6">
        <v>41</v>
      </c>
      <c r="B43" s="7" t="s">
        <v>290</v>
      </c>
      <c r="C43" s="8" t="s">
        <v>291</v>
      </c>
      <c r="D43" s="18" t="s">
        <v>292</v>
      </c>
      <c r="E43" s="7" t="s">
        <v>293</v>
      </c>
      <c r="F43" s="10">
        <v>1</v>
      </c>
      <c r="G43" s="9" t="s">
        <v>294</v>
      </c>
      <c r="H43" s="7" t="s">
        <v>295</v>
      </c>
      <c r="I43" s="32"/>
      <c r="J43" s="33">
        <v>355</v>
      </c>
      <c r="K43" s="33" t="s">
        <v>281</v>
      </c>
      <c r="L43" s="9" t="s">
        <v>22</v>
      </c>
      <c r="M43" s="8" t="s">
        <v>23</v>
      </c>
      <c r="N43" s="30">
        <v>198378</v>
      </c>
      <c r="O43" s="36" t="s">
        <v>67</v>
      </c>
    </row>
    <row r="44" ht="15" spans="1:15">
      <c r="A44" s="6">
        <v>42</v>
      </c>
      <c r="B44" s="7" t="s">
        <v>296</v>
      </c>
      <c r="C44" s="8" t="s">
        <v>297</v>
      </c>
      <c r="D44" s="19" t="s">
        <v>298</v>
      </c>
      <c r="E44" s="7" t="s">
        <v>299</v>
      </c>
      <c r="F44" s="10">
        <v>2</v>
      </c>
      <c r="G44" s="19" t="s">
        <v>300</v>
      </c>
      <c r="H44" s="7" t="s">
        <v>301</v>
      </c>
      <c r="I44" s="10">
        <v>119</v>
      </c>
      <c r="J44" s="10">
        <v>337</v>
      </c>
      <c r="K44" s="9" t="str">
        <f>VLOOKUP(J44,[1]Sheet1!$A$1:$B$65536,2,0)</f>
        <v>四川太极浆洗街药店</v>
      </c>
      <c r="L44" s="9" t="s">
        <v>22</v>
      </c>
      <c r="M44" s="6" t="s">
        <v>23</v>
      </c>
      <c r="N44" s="30">
        <v>69034</v>
      </c>
      <c r="O44" s="8" t="s">
        <v>302</v>
      </c>
    </row>
    <row r="45" ht="15" spans="1:15">
      <c r="A45" s="6">
        <v>43</v>
      </c>
      <c r="B45" s="7" t="s">
        <v>303</v>
      </c>
      <c r="C45" s="8" t="s">
        <v>304</v>
      </c>
      <c r="D45" s="9" t="s">
        <v>305</v>
      </c>
      <c r="E45" s="7" t="s">
        <v>306</v>
      </c>
      <c r="F45" s="10">
        <v>2</v>
      </c>
      <c r="G45" s="9" t="s">
        <v>307</v>
      </c>
      <c r="H45" s="7" t="s">
        <v>308</v>
      </c>
      <c r="I45" s="10">
        <v>35</v>
      </c>
      <c r="J45" s="10">
        <v>102934</v>
      </c>
      <c r="K45" s="9" t="str">
        <f>VLOOKUP(J45,[1]Sheet1!$A$1:$B$65536,2,0)</f>
        <v>银河北街</v>
      </c>
      <c r="L45" s="9" t="s">
        <v>22</v>
      </c>
      <c r="M45" s="6" t="s">
        <v>23</v>
      </c>
      <c r="N45" s="32"/>
      <c r="O45" s="8" t="s">
        <v>309</v>
      </c>
    </row>
    <row r="46" ht="15" spans="1:15">
      <c r="A46" s="6">
        <v>44</v>
      </c>
      <c r="B46" s="7" t="s">
        <v>310</v>
      </c>
      <c r="C46" s="8" t="s">
        <v>311</v>
      </c>
      <c r="D46" s="9" t="s">
        <v>312</v>
      </c>
      <c r="E46" s="7" t="s">
        <v>313</v>
      </c>
      <c r="F46" s="10">
        <v>10</v>
      </c>
      <c r="G46" s="9" t="s">
        <v>314</v>
      </c>
      <c r="H46" s="7" t="s">
        <v>315</v>
      </c>
      <c r="I46" s="10">
        <v>10</v>
      </c>
      <c r="J46" s="10">
        <v>343</v>
      </c>
      <c r="K46" s="9" t="str">
        <f>VLOOKUP(J46,[1]Sheet1!$A$1:$B$65536,2,0)</f>
        <v>光华药店</v>
      </c>
      <c r="L46" s="9" t="s">
        <v>53</v>
      </c>
      <c r="M46" s="6" t="s">
        <v>23</v>
      </c>
      <c r="N46" s="8"/>
      <c r="O46" s="8" t="s">
        <v>46</v>
      </c>
    </row>
    <row r="47" ht="15" spans="1:15">
      <c r="A47" s="6">
        <v>45</v>
      </c>
      <c r="B47" s="7" t="s">
        <v>316</v>
      </c>
      <c r="C47" s="8" t="s">
        <v>317</v>
      </c>
      <c r="D47" s="9" t="s">
        <v>318</v>
      </c>
      <c r="E47" s="7" t="s">
        <v>306</v>
      </c>
      <c r="F47" s="10">
        <v>1</v>
      </c>
      <c r="G47" s="9" t="s">
        <v>319</v>
      </c>
      <c r="H47" s="10">
        <v>190703</v>
      </c>
      <c r="I47" s="10">
        <v>7</v>
      </c>
      <c r="J47" s="10">
        <v>713</v>
      </c>
      <c r="K47" s="9" t="str">
        <f>VLOOKUP(J47,[1]Sheet1!$A$1:$B$65536,2,0)</f>
        <v>都江堰聚源镇药店</v>
      </c>
      <c r="L47" s="9" t="s">
        <v>22</v>
      </c>
      <c r="M47" s="6" t="s">
        <v>23</v>
      </c>
      <c r="N47" s="8"/>
      <c r="O47" s="39" t="s">
        <v>320</v>
      </c>
    </row>
    <row r="48" ht="15" spans="1:15">
      <c r="A48" s="6">
        <v>46</v>
      </c>
      <c r="B48" s="7" t="s">
        <v>321</v>
      </c>
      <c r="C48" s="8" t="s">
        <v>322</v>
      </c>
      <c r="D48" s="9" t="s">
        <v>323</v>
      </c>
      <c r="E48" s="7" t="s">
        <v>324</v>
      </c>
      <c r="F48" s="10">
        <v>1</v>
      </c>
      <c r="G48" s="9" t="s">
        <v>325</v>
      </c>
      <c r="H48" s="7" t="s">
        <v>326</v>
      </c>
      <c r="I48" s="10">
        <v>9</v>
      </c>
      <c r="J48" s="10">
        <v>385</v>
      </c>
      <c r="K48" s="9" t="str">
        <f>VLOOKUP(J48,[1]Sheet1!$A$1:$B$65536,2,0)</f>
        <v>五津西路药店</v>
      </c>
      <c r="L48" s="9" t="s">
        <v>22</v>
      </c>
      <c r="M48" s="6" t="s">
        <v>23</v>
      </c>
      <c r="N48" s="8"/>
      <c r="O48" s="8" t="s">
        <v>327</v>
      </c>
    </row>
    <row r="49" ht="15" spans="1:15">
      <c r="A49" s="6">
        <v>47</v>
      </c>
      <c r="B49" s="7" t="s">
        <v>328</v>
      </c>
      <c r="C49" s="8" t="s">
        <v>329</v>
      </c>
      <c r="D49" s="9" t="s">
        <v>330</v>
      </c>
      <c r="E49" s="7" t="s">
        <v>331</v>
      </c>
      <c r="F49" s="10">
        <v>2</v>
      </c>
      <c r="G49" s="9" t="s">
        <v>332</v>
      </c>
      <c r="H49" s="7" t="s">
        <v>333</v>
      </c>
      <c r="I49" s="10">
        <v>50</v>
      </c>
      <c r="J49" s="10">
        <v>385</v>
      </c>
      <c r="K49" s="9" t="str">
        <f>VLOOKUP(J49,[1]Sheet1!$A$1:$B$65536,2,0)</f>
        <v>五津西路药店</v>
      </c>
      <c r="L49" s="9" t="s">
        <v>22</v>
      </c>
      <c r="M49" s="6" t="s">
        <v>23</v>
      </c>
      <c r="N49" s="8"/>
      <c r="O49" s="8" t="s">
        <v>334</v>
      </c>
    </row>
    <row r="50" s="2" customFormat="1" ht="15" hidden="1" spans="1:15">
      <c r="A50" s="13">
        <v>48</v>
      </c>
      <c r="B50" s="14" t="s">
        <v>335</v>
      </c>
      <c r="C50" s="15" t="s">
        <v>336</v>
      </c>
      <c r="D50" s="16" t="s">
        <v>337</v>
      </c>
      <c r="E50" s="14" t="s">
        <v>338</v>
      </c>
      <c r="F50" s="17">
        <v>2</v>
      </c>
      <c r="G50" s="16" t="s">
        <v>339</v>
      </c>
      <c r="H50" s="14" t="s">
        <v>340</v>
      </c>
      <c r="I50" s="25"/>
      <c r="J50" s="16" t="s">
        <v>341</v>
      </c>
      <c r="K50" s="17">
        <v>18144389232</v>
      </c>
      <c r="L50" s="16" t="s">
        <v>22</v>
      </c>
      <c r="M50" s="15" t="s">
        <v>38</v>
      </c>
      <c r="N50" s="28">
        <v>35548</v>
      </c>
      <c r="O50" s="15" t="s">
        <v>342</v>
      </c>
    </row>
    <row r="51" ht="15" spans="1:15">
      <c r="A51" s="6">
        <v>49</v>
      </c>
      <c r="B51" s="7" t="s">
        <v>343</v>
      </c>
      <c r="C51" s="8" t="s">
        <v>344</v>
      </c>
      <c r="D51" s="9" t="s">
        <v>103</v>
      </c>
      <c r="E51" s="7" t="s">
        <v>345</v>
      </c>
      <c r="F51" s="10">
        <v>1</v>
      </c>
      <c r="G51" s="9" t="s">
        <v>346</v>
      </c>
      <c r="H51" s="7" t="s">
        <v>347</v>
      </c>
      <c r="I51" s="10">
        <v>12.3</v>
      </c>
      <c r="J51" s="10">
        <v>329</v>
      </c>
      <c r="K51" s="9" t="str">
        <f>VLOOKUP(J51,[1]Sheet1!$A$1:$B$65536,2,0)</f>
        <v>温江店</v>
      </c>
      <c r="L51" s="9" t="s">
        <v>22</v>
      </c>
      <c r="M51" s="6" t="s">
        <v>23</v>
      </c>
      <c r="N51" s="30">
        <v>39316</v>
      </c>
      <c r="O51" s="8" t="s">
        <v>107</v>
      </c>
    </row>
    <row r="52" ht="15" spans="1:15">
      <c r="A52" s="6">
        <v>50</v>
      </c>
      <c r="B52" s="7" t="s">
        <v>348</v>
      </c>
      <c r="C52" s="8" t="s">
        <v>349</v>
      </c>
      <c r="D52" s="9" t="s">
        <v>350</v>
      </c>
      <c r="E52" s="7" t="s">
        <v>351</v>
      </c>
      <c r="F52" s="10">
        <v>1</v>
      </c>
      <c r="G52" s="9" t="s">
        <v>352</v>
      </c>
      <c r="H52" s="7" t="s">
        <v>353</v>
      </c>
      <c r="I52" s="10">
        <v>19</v>
      </c>
      <c r="J52" s="10">
        <v>307</v>
      </c>
      <c r="K52" s="9" t="str">
        <f>VLOOKUP(J52,[1]Sheet1!$A$1:$B$65536,2,0)</f>
        <v>旗舰店</v>
      </c>
      <c r="L52" s="9" t="s">
        <v>53</v>
      </c>
      <c r="M52" s="6" t="s">
        <v>23</v>
      </c>
      <c r="N52" s="32"/>
      <c r="O52" s="8" t="s">
        <v>354</v>
      </c>
    </row>
    <row r="53" s="2" customFormat="1" ht="15" spans="1:15">
      <c r="A53" s="13">
        <v>51</v>
      </c>
      <c r="B53" s="14" t="s">
        <v>355</v>
      </c>
      <c r="C53" s="15" t="s">
        <v>356</v>
      </c>
      <c r="D53" s="16" t="s">
        <v>357</v>
      </c>
      <c r="E53" s="14" t="s">
        <v>358</v>
      </c>
      <c r="F53" s="17">
        <v>1</v>
      </c>
      <c r="G53" s="16" t="s">
        <v>359</v>
      </c>
      <c r="H53" s="14" t="s">
        <v>360</v>
      </c>
      <c r="I53" s="17">
        <v>27.8</v>
      </c>
      <c r="J53" s="17">
        <v>307</v>
      </c>
      <c r="K53" s="16" t="str">
        <f>VLOOKUP(J53,[1]Sheet1!$A$1:$B$65536,2,0)</f>
        <v>旗舰店</v>
      </c>
      <c r="L53" s="16" t="s">
        <v>22</v>
      </c>
      <c r="M53" s="13" t="s">
        <v>23</v>
      </c>
      <c r="N53" s="40">
        <v>91929</v>
      </c>
      <c r="O53" s="41" t="s">
        <v>361</v>
      </c>
    </row>
    <row r="54" s="2" customFormat="1" ht="15" spans="1:15">
      <c r="A54" s="13">
        <v>52</v>
      </c>
      <c r="B54" s="14" t="s">
        <v>362</v>
      </c>
      <c r="C54" s="15" t="s">
        <v>363</v>
      </c>
      <c r="D54" s="16" t="s">
        <v>364</v>
      </c>
      <c r="E54" s="14" t="s">
        <v>365</v>
      </c>
      <c r="F54" s="17">
        <v>1</v>
      </c>
      <c r="G54" s="16" t="s">
        <v>366</v>
      </c>
      <c r="H54" s="14" t="s">
        <v>367</v>
      </c>
      <c r="I54" s="17">
        <v>146.5</v>
      </c>
      <c r="J54" s="17">
        <v>307</v>
      </c>
      <c r="K54" s="16" t="str">
        <f>VLOOKUP(J54,[1]Sheet1!$A$1:$B$65536,2,0)</f>
        <v>旗舰店</v>
      </c>
      <c r="L54" s="16" t="s">
        <v>22</v>
      </c>
      <c r="M54" s="13" t="s">
        <v>23</v>
      </c>
      <c r="N54" s="28">
        <v>93057</v>
      </c>
      <c r="O54" s="15" t="s">
        <v>368</v>
      </c>
    </row>
    <row r="55" ht="15" spans="1:15">
      <c r="A55" s="6">
        <v>53</v>
      </c>
      <c r="B55" s="7" t="s">
        <v>369</v>
      </c>
      <c r="C55" s="8" t="s">
        <v>370</v>
      </c>
      <c r="D55" s="9" t="s">
        <v>371</v>
      </c>
      <c r="E55" s="7" t="s">
        <v>372</v>
      </c>
      <c r="F55" s="10">
        <v>1</v>
      </c>
      <c r="G55" s="9" t="s">
        <v>373</v>
      </c>
      <c r="H55" s="7" t="s">
        <v>374</v>
      </c>
      <c r="I55" s="10">
        <v>36</v>
      </c>
      <c r="J55" s="10">
        <v>307</v>
      </c>
      <c r="K55" s="9" t="str">
        <f>VLOOKUP(J55,[1]Sheet1!$A$1:$B$65536,2,0)</f>
        <v>旗舰店</v>
      </c>
      <c r="L55" s="9" t="s">
        <v>22</v>
      </c>
      <c r="M55" s="6" t="s">
        <v>23</v>
      </c>
      <c r="N55" s="8"/>
      <c r="O55" s="42" t="s">
        <v>375</v>
      </c>
    </row>
    <row r="56" ht="15" spans="1:15">
      <c r="A56" s="6">
        <v>54</v>
      </c>
      <c r="B56" s="7" t="s">
        <v>376</v>
      </c>
      <c r="C56" s="8" t="s">
        <v>377</v>
      </c>
      <c r="D56" s="9" t="s">
        <v>378</v>
      </c>
      <c r="E56" s="7" t="s">
        <v>379</v>
      </c>
      <c r="F56" s="10">
        <v>1</v>
      </c>
      <c r="G56" s="9" t="s">
        <v>380</v>
      </c>
      <c r="H56" s="7" t="s">
        <v>381</v>
      </c>
      <c r="I56" s="10">
        <v>17</v>
      </c>
      <c r="J56" s="10">
        <v>307</v>
      </c>
      <c r="K56" s="9" t="str">
        <f>VLOOKUP(J56,[1]Sheet1!$A$1:$B$65536,2,0)</f>
        <v>旗舰店</v>
      </c>
      <c r="L56" s="9" t="s">
        <v>22</v>
      </c>
      <c r="M56" s="6" t="s">
        <v>23</v>
      </c>
      <c r="N56" s="8"/>
      <c r="O56" s="8" t="s">
        <v>382</v>
      </c>
    </row>
    <row r="57" ht="15" spans="1:15">
      <c r="A57" s="6">
        <v>55</v>
      </c>
      <c r="B57" s="7" t="s">
        <v>383</v>
      </c>
      <c r="C57" s="8" t="s">
        <v>384</v>
      </c>
      <c r="D57" s="9" t="s">
        <v>385</v>
      </c>
      <c r="E57" s="7" t="s">
        <v>379</v>
      </c>
      <c r="F57" s="10">
        <v>1</v>
      </c>
      <c r="G57" s="9" t="s">
        <v>386</v>
      </c>
      <c r="H57" s="7" t="s">
        <v>387</v>
      </c>
      <c r="I57" s="10">
        <v>168</v>
      </c>
      <c r="J57" s="10">
        <v>307</v>
      </c>
      <c r="K57" s="9" t="str">
        <f>VLOOKUP(J57,[1]Sheet1!$A$1:$B$65536,2,0)</f>
        <v>旗舰店</v>
      </c>
      <c r="L57" s="9" t="s">
        <v>22</v>
      </c>
      <c r="M57" s="6" t="s">
        <v>23</v>
      </c>
      <c r="N57" s="32"/>
      <c r="O57" s="8" t="s">
        <v>388</v>
      </c>
    </row>
    <row r="58" ht="15" spans="1:15">
      <c r="A58" s="6">
        <v>56</v>
      </c>
      <c r="B58" s="7" t="s">
        <v>389</v>
      </c>
      <c r="C58" s="8" t="s">
        <v>390</v>
      </c>
      <c r="D58" s="9" t="s">
        <v>391</v>
      </c>
      <c r="E58" s="7" t="s">
        <v>392</v>
      </c>
      <c r="F58" s="10">
        <v>1</v>
      </c>
      <c r="G58" s="9" t="s">
        <v>393</v>
      </c>
      <c r="H58" s="7" t="s">
        <v>394</v>
      </c>
      <c r="I58" s="10">
        <v>13</v>
      </c>
      <c r="J58" s="10">
        <v>307</v>
      </c>
      <c r="K58" s="9" t="str">
        <f>VLOOKUP(J58,[1]Sheet1!$A$1:$B$65536,2,0)</f>
        <v>旗舰店</v>
      </c>
      <c r="L58" s="9" t="s">
        <v>22</v>
      </c>
      <c r="M58" s="6" t="s">
        <v>23</v>
      </c>
      <c r="N58" s="8"/>
      <c r="O58" s="36" t="s">
        <v>395</v>
      </c>
    </row>
    <row r="59" ht="15" spans="1:15">
      <c r="A59" s="6">
        <v>57</v>
      </c>
      <c r="B59" s="7" t="s">
        <v>396</v>
      </c>
      <c r="C59" s="8" t="s">
        <v>397</v>
      </c>
      <c r="D59" s="9" t="s">
        <v>398</v>
      </c>
      <c r="E59" s="7" t="s">
        <v>399</v>
      </c>
      <c r="F59" s="10">
        <v>2</v>
      </c>
      <c r="G59" s="9" t="s">
        <v>400</v>
      </c>
      <c r="H59" s="7" t="s">
        <v>401</v>
      </c>
      <c r="I59" s="10">
        <v>31.8</v>
      </c>
      <c r="J59" s="10">
        <v>337</v>
      </c>
      <c r="K59" s="9" t="str">
        <f>VLOOKUP(J59,[1]Sheet1!$A$1:$B$65536,2,0)</f>
        <v>四川太极浆洗街药店</v>
      </c>
      <c r="L59" s="9" t="s">
        <v>22</v>
      </c>
      <c r="M59" s="6" t="s">
        <v>23</v>
      </c>
      <c r="N59" s="8"/>
      <c r="O59" s="8" t="s">
        <v>402</v>
      </c>
    </row>
    <row r="60" ht="15" spans="1:15">
      <c r="A60" s="6">
        <v>58</v>
      </c>
      <c r="B60" s="7" t="s">
        <v>403</v>
      </c>
      <c r="C60" s="8" t="s">
        <v>404</v>
      </c>
      <c r="D60" s="9" t="s">
        <v>405</v>
      </c>
      <c r="E60" s="22" t="s">
        <v>50</v>
      </c>
      <c r="F60" s="10">
        <v>2</v>
      </c>
      <c r="G60" s="22" t="s">
        <v>406</v>
      </c>
      <c r="H60" s="7" t="s">
        <v>407</v>
      </c>
      <c r="I60" s="10">
        <v>8.5</v>
      </c>
      <c r="J60" s="10">
        <v>337</v>
      </c>
      <c r="K60" s="9" t="str">
        <f>VLOOKUP(J60,[1]Sheet1!$A$1:$B$65536,2,0)</f>
        <v>四川太极浆洗街药店</v>
      </c>
      <c r="L60" s="9" t="s">
        <v>22</v>
      </c>
      <c r="M60" s="6" t="s">
        <v>23</v>
      </c>
      <c r="N60" s="8"/>
      <c r="O60" s="8" t="s">
        <v>408</v>
      </c>
    </row>
    <row r="61" s="2" customFormat="1" ht="15" hidden="1" spans="1:15">
      <c r="A61" s="13">
        <v>59</v>
      </c>
      <c r="B61" s="14" t="s">
        <v>409</v>
      </c>
      <c r="C61" s="15" t="s">
        <v>410</v>
      </c>
      <c r="D61" s="16" t="s">
        <v>411</v>
      </c>
      <c r="E61" s="14" t="s">
        <v>412</v>
      </c>
      <c r="F61" s="17">
        <v>2</v>
      </c>
      <c r="G61" s="16" t="s">
        <v>413</v>
      </c>
      <c r="H61" s="14" t="s">
        <v>414</v>
      </c>
      <c r="I61" s="25"/>
      <c r="J61" s="16" t="s">
        <v>415</v>
      </c>
      <c r="K61" s="17">
        <v>13908217014</v>
      </c>
      <c r="L61" s="16" t="s">
        <v>22</v>
      </c>
      <c r="M61" s="15" t="s">
        <v>38</v>
      </c>
      <c r="N61" s="26">
        <v>39508</v>
      </c>
      <c r="O61" s="15" t="s">
        <v>416</v>
      </c>
    </row>
    <row r="62" ht="15" spans="1:15">
      <c r="A62" s="6">
        <v>60</v>
      </c>
      <c r="B62" s="7" t="s">
        <v>417</v>
      </c>
      <c r="C62" s="8" t="s">
        <v>418</v>
      </c>
      <c r="D62" s="9" t="s">
        <v>419</v>
      </c>
      <c r="E62" s="7" t="s">
        <v>420</v>
      </c>
      <c r="F62" s="10">
        <v>1</v>
      </c>
      <c r="G62" s="9" t="s">
        <v>421</v>
      </c>
      <c r="H62" s="7" t="s">
        <v>422</v>
      </c>
      <c r="I62" s="10">
        <v>35</v>
      </c>
      <c r="J62" s="10">
        <v>54</v>
      </c>
      <c r="K62" s="9" t="str">
        <f>VLOOKUP(J62,[1]Sheet1!$A$1:$B$65536,2,0)</f>
        <v>怀远店</v>
      </c>
      <c r="L62" s="9" t="s">
        <v>22</v>
      </c>
      <c r="M62" s="6" t="s">
        <v>23</v>
      </c>
      <c r="N62" s="8"/>
      <c r="O62" s="36" t="s">
        <v>423</v>
      </c>
    </row>
    <row r="63" ht="14" customHeight="1" spans="1:15">
      <c r="A63" s="6">
        <v>61</v>
      </c>
      <c r="B63" s="7" t="s">
        <v>424</v>
      </c>
      <c r="C63" s="8" t="s">
        <v>425</v>
      </c>
      <c r="D63" s="11" t="s">
        <v>426</v>
      </c>
      <c r="E63" s="12" t="s">
        <v>427</v>
      </c>
      <c r="F63" s="10">
        <v>1</v>
      </c>
      <c r="G63" s="9" t="s">
        <v>428</v>
      </c>
      <c r="H63" s="7" t="s">
        <v>429</v>
      </c>
      <c r="I63" s="10">
        <v>23</v>
      </c>
      <c r="J63" s="10">
        <v>54</v>
      </c>
      <c r="K63" s="9" t="str">
        <f>VLOOKUP(J63,[1]Sheet1!$A$1:$B$65536,2,0)</f>
        <v>怀远店</v>
      </c>
      <c r="L63" s="9" t="s">
        <v>22</v>
      </c>
      <c r="M63" s="6" t="s">
        <v>23</v>
      </c>
      <c r="N63" s="8"/>
      <c r="O63" s="36" t="s">
        <v>395</v>
      </c>
    </row>
    <row r="64" ht="15" spans="1:15">
      <c r="A64" s="6">
        <v>62</v>
      </c>
      <c r="B64" s="7" t="s">
        <v>430</v>
      </c>
      <c r="C64" s="8" t="s">
        <v>431</v>
      </c>
      <c r="D64" s="9" t="s">
        <v>432</v>
      </c>
      <c r="E64" s="7" t="s">
        <v>433</v>
      </c>
      <c r="F64" s="10">
        <v>2</v>
      </c>
      <c r="G64" s="9" t="s">
        <v>434</v>
      </c>
      <c r="H64" s="7" t="s">
        <v>435</v>
      </c>
      <c r="I64" s="10">
        <v>35</v>
      </c>
      <c r="J64" s="10">
        <v>737</v>
      </c>
      <c r="K64" s="9" t="str">
        <f>VLOOKUP(J64,[1]Sheet1!$A$1:$B$65536,2,0)</f>
        <v>高新区大源北街药店</v>
      </c>
      <c r="L64" s="9" t="s">
        <v>22</v>
      </c>
      <c r="M64" s="6" t="s">
        <v>23</v>
      </c>
      <c r="N64" s="32"/>
      <c r="O64" s="8" t="s">
        <v>46</v>
      </c>
    </row>
    <row r="65" ht="15" spans="1:15">
      <c r="A65" s="6">
        <v>63</v>
      </c>
      <c r="B65" s="7" t="s">
        <v>436</v>
      </c>
      <c r="C65" s="8" t="s">
        <v>437</v>
      </c>
      <c r="D65" s="9" t="s">
        <v>438</v>
      </c>
      <c r="E65" s="7" t="s">
        <v>439</v>
      </c>
      <c r="F65" s="10">
        <v>2</v>
      </c>
      <c r="G65" s="9" t="s">
        <v>440</v>
      </c>
      <c r="H65" s="7" t="s">
        <v>441</v>
      </c>
      <c r="I65" s="10">
        <v>45</v>
      </c>
      <c r="J65" s="10">
        <v>737</v>
      </c>
      <c r="K65" s="9" t="str">
        <f>VLOOKUP(J65,[1]Sheet1!$A$1:$B$65536,2,0)</f>
        <v>高新区大源北街药店</v>
      </c>
      <c r="L65" s="9" t="s">
        <v>22</v>
      </c>
      <c r="M65" s="6" t="s">
        <v>23</v>
      </c>
      <c r="N65" s="8"/>
      <c r="O65" s="36" t="s">
        <v>46</v>
      </c>
    </row>
    <row r="66" ht="15" spans="1:15">
      <c r="A66" s="6">
        <v>64</v>
      </c>
      <c r="B66" s="7" t="s">
        <v>442</v>
      </c>
      <c r="C66" s="8" t="s">
        <v>443</v>
      </c>
      <c r="D66" s="9" t="s">
        <v>444</v>
      </c>
      <c r="E66" s="7" t="s">
        <v>445</v>
      </c>
      <c r="F66" s="10">
        <v>2</v>
      </c>
      <c r="G66" s="9" t="s">
        <v>446</v>
      </c>
      <c r="H66" s="7" t="s">
        <v>447</v>
      </c>
      <c r="I66" s="10">
        <v>4.8</v>
      </c>
      <c r="J66" s="10">
        <v>738</v>
      </c>
      <c r="K66" s="9" t="str">
        <f>VLOOKUP(J66,[1]Sheet1!$A$1:$B$65536,2,0)</f>
        <v>都江堰市蒲阳路药店</v>
      </c>
      <c r="L66" s="9" t="s">
        <v>22</v>
      </c>
      <c r="M66" s="6" t="s">
        <v>23</v>
      </c>
      <c r="N66" s="32"/>
      <c r="O66" s="42" t="s">
        <v>448</v>
      </c>
    </row>
    <row r="67" s="2" customFormat="1" ht="15" spans="1:15">
      <c r="A67" s="13">
        <v>65</v>
      </c>
      <c r="B67" s="14" t="s">
        <v>449</v>
      </c>
      <c r="C67" s="15" t="s">
        <v>450</v>
      </c>
      <c r="D67" s="16" t="s">
        <v>451</v>
      </c>
      <c r="E67" s="14" t="s">
        <v>452</v>
      </c>
      <c r="F67" s="17">
        <v>1</v>
      </c>
      <c r="G67" s="16" t="s">
        <v>453</v>
      </c>
      <c r="H67" s="14" t="s">
        <v>454</v>
      </c>
      <c r="I67" s="17">
        <v>35</v>
      </c>
      <c r="J67" s="17">
        <v>737</v>
      </c>
      <c r="K67" s="16" t="str">
        <f>VLOOKUP(J67,[1]Sheet1!$A$1:$B$65536,2,0)</f>
        <v>高新区大源北街药店</v>
      </c>
      <c r="L67" s="16" t="s">
        <v>22</v>
      </c>
      <c r="M67" s="13" t="s">
        <v>23</v>
      </c>
      <c r="N67" s="28"/>
      <c r="O67" s="35" t="s">
        <v>455</v>
      </c>
    </row>
    <row r="68" ht="15" spans="1:15">
      <c r="A68" s="6">
        <v>66</v>
      </c>
      <c r="B68" s="7" t="s">
        <v>456</v>
      </c>
      <c r="C68" s="8" t="s">
        <v>457</v>
      </c>
      <c r="D68" s="9" t="s">
        <v>458</v>
      </c>
      <c r="E68" s="7" t="s">
        <v>459</v>
      </c>
      <c r="F68" s="10">
        <v>1</v>
      </c>
      <c r="G68" s="9" t="s">
        <v>460</v>
      </c>
      <c r="H68" s="7" t="s">
        <v>461</v>
      </c>
      <c r="I68" s="10">
        <v>35</v>
      </c>
      <c r="J68" s="10">
        <v>737</v>
      </c>
      <c r="K68" s="9" t="str">
        <f>VLOOKUP(J68,[1]Sheet1!$A$1:$B$65536,2,0)</f>
        <v>高新区大源北街药店</v>
      </c>
      <c r="L68" s="9" t="s">
        <v>22</v>
      </c>
      <c r="M68" s="6" t="s">
        <v>23</v>
      </c>
      <c r="N68" s="30">
        <v>193509</v>
      </c>
      <c r="O68" s="8" t="s">
        <v>462</v>
      </c>
    </row>
    <row r="69" ht="15" spans="1:15">
      <c r="A69" s="6">
        <v>67</v>
      </c>
      <c r="B69" s="7" t="s">
        <v>463</v>
      </c>
      <c r="C69" s="8" t="s">
        <v>464</v>
      </c>
      <c r="D69" s="9" t="s">
        <v>465</v>
      </c>
      <c r="E69" s="7" t="s">
        <v>466</v>
      </c>
      <c r="F69" s="10">
        <v>1</v>
      </c>
      <c r="G69" s="9" t="s">
        <v>467</v>
      </c>
      <c r="H69" s="7" t="s">
        <v>468</v>
      </c>
      <c r="I69" s="10">
        <v>35</v>
      </c>
      <c r="J69" s="10">
        <v>737</v>
      </c>
      <c r="K69" s="9" t="str">
        <f>VLOOKUP(J69,[1]Sheet1!$A$1:$B$65536,2,0)</f>
        <v>高新区大源北街药店</v>
      </c>
      <c r="L69" s="9" t="s">
        <v>22</v>
      </c>
      <c r="M69" s="6" t="s">
        <v>23</v>
      </c>
      <c r="N69" s="8"/>
      <c r="O69" s="8" t="s">
        <v>469</v>
      </c>
    </row>
    <row r="70" ht="15" hidden="1" spans="1:15">
      <c r="A70" s="6">
        <v>68</v>
      </c>
      <c r="B70" s="7" t="s">
        <v>470</v>
      </c>
      <c r="C70" s="8" t="s">
        <v>471</v>
      </c>
      <c r="D70" s="43" t="s">
        <v>472</v>
      </c>
      <c r="E70" s="7" t="s">
        <v>473</v>
      </c>
      <c r="F70" s="10">
        <v>2</v>
      </c>
      <c r="G70" s="9" t="s">
        <v>474</v>
      </c>
      <c r="H70" s="7" t="s">
        <v>475</v>
      </c>
      <c r="I70" s="8"/>
      <c r="J70" s="9" t="s">
        <v>476</v>
      </c>
      <c r="K70" s="10">
        <v>18030740851</v>
      </c>
      <c r="L70" s="9" t="s">
        <v>22</v>
      </c>
      <c r="M70" s="8" t="s">
        <v>38</v>
      </c>
      <c r="N70" s="8"/>
      <c r="O70" s="46" t="s">
        <v>477</v>
      </c>
    </row>
    <row r="71" ht="15" spans="1:15">
      <c r="A71" s="6">
        <v>69</v>
      </c>
      <c r="B71" s="7" t="s">
        <v>478</v>
      </c>
      <c r="C71" s="8" t="s">
        <v>479</v>
      </c>
      <c r="D71" s="9" t="s">
        <v>480</v>
      </c>
      <c r="E71" s="7" t="s">
        <v>481</v>
      </c>
      <c r="F71" s="10">
        <v>10</v>
      </c>
      <c r="G71" s="9" t="s">
        <v>482</v>
      </c>
      <c r="H71" s="9" t="s">
        <v>483</v>
      </c>
      <c r="I71" s="47">
        <v>0</v>
      </c>
      <c r="J71" s="10">
        <v>111400</v>
      </c>
      <c r="K71" s="9" t="str">
        <f>VLOOKUP(J71,[1]Sheet1!$A$1:$B$65536,2,0)</f>
        <v>邛崃杏林路店</v>
      </c>
      <c r="L71" s="9" t="s">
        <v>22</v>
      </c>
      <c r="M71" s="6" t="s">
        <v>23</v>
      </c>
      <c r="N71" s="32"/>
      <c r="O71" s="8" t="s">
        <v>46</v>
      </c>
    </row>
    <row r="72" ht="15" spans="1:15">
      <c r="A72" s="6">
        <v>70</v>
      </c>
      <c r="B72" s="7" t="s">
        <v>484</v>
      </c>
      <c r="C72" s="8" t="s">
        <v>485</v>
      </c>
      <c r="D72" s="9" t="s">
        <v>486</v>
      </c>
      <c r="E72" s="7" t="s">
        <v>487</v>
      </c>
      <c r="F72" s="10">
        <v>5</v>
      </c>
      <c r="G72" s="9" t="s">
        <v>488</v>
      </c>
      <c r="H72" s="7" t="s">
        <v>489</v>
      </c>
      <c r="I72" s="47">
        <v>0</v>
      </c>
      <c r="J72" s="10">
        <v>111400</v>
      </c>
      <c r="K72" s="9" t="str">
        <f>VLOOKUP(J72,[1]Sheet1!$A$1:$B$65536,2,0)</f>
        <v>邛崃杏林路店</v>
      </c>
      <c r="L72" s="9" t="s">
        <v>22</v>
      </c>
      <c r="M72" s="6" t="s">
        <v>23</v>
      </c>
      <c r="N72" s="32"/>
      <c r="O72" s="8" t="s">
        <v>46</v>
      </c>
    </row>
    <row r="73" ht="15" spans="1:15">
      <c r="A73" s="6">
        <v>71</v>
      </c>
      <c r="B73" s="7" t="s">
        <v>490</v>
      </c>
      <c r="C73" s="8" t="s">
        <v>491</v>
      </c>
      <c r="D73" s="11" t="s">
        <v>492</v>
      </c>
      <c r="E73" s="7" t="s">
        <v>493</v>
      </c>
      <c r="F73" s="10">
        <v>2</v>
      </c>
      <c r="G73" s="9" t="s">
        <v>494</v>
      </c>
      <c r="H73" s="7" t="s">
        <v>495</v>
      </c>
      <c r="I73" s="47">
        <v>19</v>
      </c>
      <c r="J73" s="48">
        <v>104533</v>
      </c>
      <c r="K73" s="49" t="str">
        <f>VLOOKUP(J73,[1]Sheet1!$A$1:$B$65536,2,0)</f>
        <v>潘家街店</v>
      </c>
      <c r="L73" s="9" t="s">
        <v>22</v>
      </c>
      <c r="M73" s="6" t="s">
        <v>23</v>
      </c>
      <c r="N73" s="32"/>
      <c r="O73" s="8" t="s">
        <v>496</v>
      </c>
    </row>
    <row r="74" ht="15" spans="1:15">
      <c r="A74" s="6">
        <v>72</v>
      </c>
      <c r="B74" s="7" t="s">
        <v>497</v>
      </c>
      <c r="C74" s="8" t="s">
        <v>498</v>
      </c>
      <c r="D74" s="9" t="s">
        <v>499</v>
      </c>
      <c r="E74" s="7" t="s">
        <v>500</v>
      </c>
      <c r="F74" s="10">
        <v>2</v>
      </c>
      <c r="G74" s="9" t="s">
        <v>501</v>
      </c>
      <c r="H74" s="7" t="s">
        <v>502</v>
      </c>
      <c r="I74" s="47">
        <v>15</v>
      </c>
      <c r="J74" s="48">
        <v>104533</v>
      </c>
      <c r="K74" s="49" t="str">
        <f>VLOOKUP(J74,[1]Sheet1!$A$1:$B$65536,2,0)</f>
        <v>潘家街店</v>
      </c>
      <c r="L74" s="9" t="s">
        <v>22</v>
      </c>
      <c r="M74" s="6" t="s">
        <v>23</v>
      </c>
      <c r="N74" s="32"/>
      <c r="O74" s="8" t="s">
        <v>46</v>
      </c>
    </row>
    <row r="75" ht="15" spans="1:15">
      <c r="A75" s="6">
        <v>73</v>
      </c>
      <c r="B75" s="7" t="s">
        <v>503</v>
      </c>
      <c r="C75" s="8" t="s">
        <v>504</v>
      </c>
      <c r="D75" s="9" t="s">
        <v>505</v>
      </c>
      <c r="E75" s="7" t="s">
        <v>506</v>
      </c>
      <c r="F75" s="10">
        <v>2</v>
      </c>
      <c r="G75" s="9" t="s">
        <v>507</v>
      </c>
      <c r="H75" s="7" t="s">
        <v>508</v>
      </c>
      <c r="I75" s="47">
        <v>15</v>
      </c>
      <c r="J75" s="10">
        <v>104533</v>
      </c>
      <c r="K75" s="9" t="str">
        <f>VLOOKUP(J75,[1]Sheet1!$A$1:$B$65536,2,0)</f>
        <v>潘家街店</v>
      </c>
      <c r="L75" s="9" t="s">
        <v>22</v>
      </c>
      <c r="M75" s="6" t="s">
        <v>23</v>
      </c>
      <c r="N75" s="8"/>
      <c r="O75" s="36" t="s">
        <v>46</v>
      </c>
    </row>
    <row r="76" s="2" customFormat="1" ht="15" spans="1:15">
      <c r="A76" s="13">
        <v>74</v>
      </c>
      <c r="B76" s="14" t="s">
        <v>509</v>
      </c>
      <c r="C76" s="15" t="s">
        <v>510</v>
      </c>
      <c r="D76" s="16" t="s">
        <v>511</v>
      </c>
      <c r="E76" s="14" t="s">
        <v>91</v>
      </c>
      <c r="F76" s="17">
        <v>2</v>
      </c>
      <c r="G76" s="44" t="s">
        <v>512</v>
      </c>
      <c r="H76" s="14" t="s">
        <v>513</v>
      </c>
      <c r="I76" s="50">
        <v>59</v>
      </c>
      <c r="J76" s="17">
        <v>511</v>
      </c>
      <c r="K76" s="16" t="str">
        <f>VLOOKUP(J76,[1]Sheet1!$A$1:$B$65536,2,0)</f>
        <v>成华杉板桥南一路店</v>
      </c>
      <c r="L76" s="16" t="s">
        <v>22</v>
      </c>
      <c r="M76" s="13" t="s">
        <v>23</v>
      </c>
      <c r="N76" s="26">
        <v>151256</v>
      </c>
      <c r="O76" s="15" t="s">
        <v>514</v>
      </c>
    </row>
    <row r="77" s="2" customFormat="1" ht="15" spans="1:15">
      <c r="A77" s="13">
        <v>75</v>
      </c>
      <c r="B77" s="14" t="s">
        <v>515</v>
      </c>
      <c r="C77" s="15" t="s">
        <v>516</v>
      </c>
      <c r="D77" s="16" t="s">
        <v>517</v>
      </c>
      <c r="E77" s="16" t="s">
        <v>518</v>
      </c>
      <c r="F77" s="17">
        <v>3</v>
      </c>
      <c r="G77" s="16" t="s">
        <v>519</v>
      </c>
      <c r="H77" s="14" t="s">
        <v>520</v>
      </c>
      <c r="I77" s="50">
        <v>0</v>
      </c>
      <c r="J77" s="17">
        <v>104428</v>
      </c>
      <c r="K77" s="16" t="str">
        <f>VLOOKUP(J77,[1]Sheet1!$A$1:$B$65536,2,0)</f>
        <v>永康东路药店 </v>
      </c>
      <c r="L77" s="16" t="s">
        <v>53</v>
      </c>
      <c r="M77" s="13" t="s">
        <v>23</v>
      </c>
      <c r="N77" s="15"/>
      <c r="O77" s="35" t="s">
        <v>521</v>
      </c>
    </row>
    <row r="78" ht="15" spans="1:15">
      <c r="A78" s="6">
        <v>76</v>
      </c>
      <c r="B78" s="7" t="s">
        <v>522</v>
      </c>
      <c r="C78" s="8" t="s">
        <v>523</v>
      </c>
      <c r="D78" s="9" t="s">
        <v>524</v>
      </c>
      <c r="E78" s="7" t="s">
        <v>525</v>
      </c>
      <c r="F78" s="10">
        <v>3</v>
      </c>
      <c r="G78" s="9" t="s">
        <v>526</v>
      </c>
      <c r="H78" s="7" t="s">
        <v>527</v>
      </c>
      <c r="I78" s="47">
        <v>0</v>
      </c>
      <c r="J78" s="10">
        <v>104428</v>
      </c>
      <c r="K78" s="9" t="str">
        <f>VLOOKUP(J78,[1]Sheet1!$A$1:$B$65536,2,0)</f>
        <v>永康东路药店 </v>
      </c>
      <c r="L78" s="9" t="s">
        <v>53</v>
      </c>
      <c r="M78" s="6" t="s">
        <v>23</v>
      </c>
      <c r="N78" s="8"/>
      <c r="O78" s="36" t="s">
        <v>528</v>
      </c>
    </row>
    <row r="79" ht="15" spans="1:15">
      <c r="A79" s="6">
        <v>77</v>
      </c>
      <c r="B79" s="7" t="s">
        <v>529</v>
      </c>
      <c r="C79" s="8" t="s">
        <v>530</v>
      </c>
      <c r="D79" s="18" t="s">
        <v>531</v>
      </c>
      <c r="E79" s="7" t="s">
        <v>532</v>
      </c>
      <c r="F79" s="10">
        <v>3</v>
      </c>
      <c r="G79" s="45" t="s">
        <v>533</v>
      </c>
      <c r="H79" s="7" t="s">
        <v>534</v>
      </c>
      <c r="I79" s="47">
        <v>13.5</v>
      </c>
      <c r="J79" s="48">
        <v>746</v>
      </c>
      <c r="K79" s="49" t="str">
        <f>VLOOKUP(J79,[1]Sheet1!$A$1:$B$65536,2,0)</f>
        <v>大邑县晋原镇内蒙古大道桃源药店</v>
      </c>
      <c r="L79" s="9" t="s">
        <v>22</v>
      </c>
      <c r="M79" s="6" t="s">
        <v>23</v>
      </c>
      <c r="N79" s="32"/>
      <c r="O79" s="8" t="s">
        <v>535</v>
      </c>
    </row>
    <row r="80" ht="15" spans="1:15">
      <c r="A80" s="6">
        <v>78</v>
      </c>
      <c r="B80" s="7" t="s">
        <v>536</v>
      </c>
      <c r="C80" s="8" t="s">
        <v>537</v>
      </c>
      <c r="D80" s="9" t="s">
        <v>538</v>
      </c>
      <c r="E80" s="7" t="s">
        <v>539</v>
      </c>
      <c r="F80" s="10">
        <v>3</v>
      </c>
      <c r="G80" s="9" t="s">
        <v>540</v>
      </c>
      <c r="H80" s="7" t="s">
        <v>541</v>
      </c>
      <c r="I80" s="47">
        <v>83</v>
      </c>
      <c r="J80" s="48">
        <v>746</v>
      </c>
      <c r="K80" s="49" t="str">
        <f>VLOOKUP(J80,[1]Sheet1!$A$1:$B$65536,2,0)</f>
        <v>大邑县晋原镇内蒙古大道桃源药店</v>
      </c>
      <c r="L80" s="9" t="s">
        <v>22</v>
      </c>
      <c r="M80" s="6" t="s">
        <v>23</v>
      </c>
      <c r="N80" s="30">
        <v>157793</v>
      </c>
      <c r="O80" s="36" t="s">
        <v>542</v>
      </c>
    </row>
    <row r="81" ht="15" spans="1:15">
      <c r="A81" s="6">
        <v>79</v>
      </c>
      <c r="B81" s="7" t="s">
        <v>543</v>
      </c>
      <c r="C81" s="8" t="s">
        <v>544</v>
      </c>
      <c r="D81" s="18" t="s">
        <v>545</v>
      </c>
      <c r="E81" s="19" t="s">
        <v>546</v>
      </c>
      <c r="F81" s="10">
        <v>5</v>
      </c>
      <c r="G81" s="19" t="s">
        <v>547</v>
      </c>
      <c r="H81" s="7" t="s">
        <v>548</v>
      </c>
      <c r="I81" s="47">
        <v>68</v>
      </c>
      <c r="J81" s="48">
        <v>746</v>
      </c>
      <c r="K81" s="49" t="str">
        <f>VLOOKUP(J81,[1]Sheet1!$A$1:$B$65536,2,0)</f>
        <v>大邑县晋原镇内蒙古大道桃源药店</v>
      </c>
      <c r="L81" s="9" t="s">
        <v>22</v>
      </c>
      <c r="M81" s="6" t="s">
        <v>23</v>
      </c>
      <c r="N81" s="32"/>
      <c r="O81" s="8" t="s">
        <v>549</v>
      </c>
    </row>
    <row r="82" ht="15" spans="1:15">
      <c r="A82" s="6">
        <v>80</v>
      </c>
      <c r="B82" s="7" t="s">
        <v>550</v>
      </c>
      <c r="C82" s="8" t="s">
        <v>551</v>
      </c>
      <c r="D82" s="9" t="s">
        <v>552</v>
      </c>
      <c r="E82" s="7" t="s">
        <v>553</v>
      </c>
      <c r="F82" s="10">
        <v>2</v>
      </c>
      <c r="G82" s="9" t="s">
        <v>554</v>
      </c>
      <c r="H82" s="7" t="s">
        <v>555</v>
      </c>
      <c r="I82" s="47">
        <v>19</v>
      </c>
      <c r="J82" s="10">
        <v>106485</v>
      </c>
      <c r="K82" s="9" t="str">
        <f>VLOOKUP(J82,[1]Sheet1!$A$1:$B$65536,2,0)</f>
        <v>元华二巷</v>
      </c>
      <c r="L82" s="9" t="s">
        <v>22</v>
      </c>
      <c r="M82" s="6" t="s">
        <v>23</v>
      </c>
      <c r="N82" s="32"/>
      <c r="O82" s="8" t="s">
        <v>556</v>
      </c>
    </row>
  </sheetData>
  <autoFilter ref="A2:O82">
    <filterColumn colId="12">
      <customFilters>
        <customFilter operator="equal" val="员工"/>
      </customFilters>
    </filterColumn>
    <extLst/>
  </autoFilter>
  <sortState ref="A3:O82">
    <sortCondition ref="B3"/>
  </sortState>
  <mergeCells count="1">
    <mergeCell ref="A1:O1"/>
  </mergeCells>
  <conditionalFormatting sqref="C2">
    <cfRule type="duplicateValues" dxfId="0" priority="1"/>
  </conditionalFormatting>
  <hyperlinks>
    <hyperlink ref="H10" r:id="rId1" display="豫食药监械(准)字2014第2640303号" tooltip="https://www.315jiage.cn/apn205073.aspx"/>
    <hyperlink ref="H44" r:id="rId2" display="S10980077" tooltip="https://www.315jiage.cn/apn199947.aspx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2020-07-06T06:27:20Z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