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<sst xmlns="http://schemas.openxmlformats.org/spreadsheetml/2006/main" count="170" uniqueCount="136">
  <si>
    <t>小程序找药（2020.7.30）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</si>
  <si>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</si>
  <si>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</si>
  <si>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</si>
  <si>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</si>
  <si>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</si>
  <si>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</si>
  <si>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</si>
  <si>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</si>
  <si>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</si>
  <si>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</si>
  <si>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</si>
  <si>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</si>
  <si>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</si>
  <si>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</si>
  <si>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</si>
  <si>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2020-07-30 09:21:44</t>
  </si>
  <si>
    <t>b1211</t>
  </si>
  <si>
    <t>六一散</t>
  </si>
  <si>
    <t>盒</t>
  </si>
  <si>
    <t>厦门中药厂</t>
  </si>
  <si>
    <t>z35020069</t>
  </si>
  <si>
    <t>紧急</t>
  </si>
  <si>
    <t>员工</t>
  </si>
  <si>
    <t>请完善需求规格重新上报</t>
  </si>
  <si>
    <t>2020-07-30 09:24:34</t>
  </si>
  <si>
    <t>a7070</t>
  </si>
  <si>
    <t>活血应痛丸</t>
  </si>
  <si>
    <t>4g*10袋</t>
  </si>
  <si>
    <t>内蒙古天奇中蒙制药股份有限公司</t>
  </si>
  <si>
    <t>z20083437</t>
  </si>
  <si>
    <t>请采购部找渠道</t>
  </si>
  <si>
    <t>2020-07-30 09:27:39</t>
  </si>
  <si>
    <t>b1212</t>
  </si>
  <si>
    <t>三秒丸</t>
  </si>
  <si>
    <t>浙江华圣爱诺</t>
  </si>
  <si>
    <t>z33021059</t>
  </si>
  <si>
    <t>2020-07-30 10:42:08</t>
  </si>
  <si>
    <t>a7071</t>
  </si>
  <si>
    <t>参鹿扶正片</t>
  </si>
  <si>
    <t>12片*1板</t>
  </si>
  <si>
    <t>海城市天亿康制药有限公司</t>
  </si>
  <si>
    <t>Z20080186</t>
  </si>
  <si>
    <t>2020-07-30 11:12:16</t>
  </si>
  <si>
    <t>b1213</t>
  </si>
  <si>
    <t>乳果糖口服液</t>
  </si>
  <si>
    <t>200ml</t>
  </si>
  <si>
    <t>Abbott  Biologicals BV</t>
  </si>
  <si>
    <t>H20171057</t>
  </si>
  <si>
    <t>普通</t>
  </si>
  <si>
    <t>目录里有同厂家15mlx6袋ID59759，请门店核实是否能满足顾客需求</t>
  </si>
  <si>
    <t>2020-07-30 11:49:59</t>
  </si>
  <si>
    <t>a7072</t>
  </si>
  <si>
    <t>喉咽清口服液</t>
  </si>
  <si>
    <t>10ml*10支</t>
  </si>
  <si>
    <t>湖南时代阳光制药有限公司</t>
  </si>
  <si>
    <t>Z10950035</t>
  </si>
  <si>
    <t>目录外淘汰，公司无库存，请采购核实是否能购进</t>
  </si>
  <si>
    <t>2020-07-30 12:15:44</t>
  </si>
  <si>
    <t>a7073</t>
  </si>
  <si>
    <t>脑力宝丸</t>
  </si>
  <si>
    <t>60丸/瓶x3瓶</t>
  </si>
  <si>
    <t>广东万年青制有限公司</t>
  </si>
  <si>
    <t>Z44023062</t>
  </si>
  <si>
    <t>2020-07-30 12:18:42</t>
  </si>
  <si>
    <t>a7074</t>
  </si>
  <si>
    <t>黄连羊肝丸</t>
  </si>
  <si>
    <t>6g*6袋</t>
  </si>
  <si>
    <t>内蒙古天奇</t>
  </si>
  <si>
    <t>z20093234</t>
  </si>
  <si>
    <t>已回复有渠道，请采购部尽快报送新品，累计4家门店报送需求</t>
  </si>
  <si>
    <t>2020-07-30 12:21:14</t>
  </si>
  <si>
    <t>a7075</t>
  </si>
  <si>
    <t>心脑宁胶囊</t>
  </si>
  <si>
    <t>0.45gx12粒x2板</t>
  </si>
  <si>
    <t>贵州景诚制药有限公司</t>
  </si>
  <si>
    <t>Z20025697</t>
  </si>
  <si>
    <t>在待经营目录，公司无库存，请采购部购进</t>
  </si>
  <si>
    <t>2020-07-30 13:02:31</t>
  </si>
  <si>
    <t>a7076</t>
  </si>
  <si>
    <t>感冒解毒颗粒</t>
  </si>
  <si>
    <t>5gx9袋</t>
  </si>
  <si>
    <t>黑龙江中医研究院制药</t>
  </si>
  <si>
    <t>Z23020294</t>
  </si>
  <si>
    <t>在零售目录，公司无库存，请采购部核实是否能购进（禁请原因：厂家缺货，已联系不到厂家，禁请冯梅）</t>
  </si>
  <si>
    <t>2020-07-30 13:07:47</t>
  </si>
  <si>
    <t>a7077</t>
  </si>
  <si>
    <t>舒胸颗粒</t>
  </si>
  <si>
    <t>3g*6袋</t>
  </si>
  <si>
    <t>江中</t>
  </si>
  <si>
    <t>Z10970028</t>
  </si>
  <si>
    <t>请采购部找渠道（19年6月采购回复厂家只做医院，请采购核实是否还是无法购进）</t>
  </si>
  <si>
    <t>2020-07-30 13:21:39</t>
  </si>
  <si>
    <t>a7078</t>
  </si>
  <si>
    <t>益气维血胶囊</t>
  </si>
  <si>
    <t>48粒</t>
  </si>
  <si>
    <t>广东红珊瑚药业</t>
  </si>
  <si>
    <t>Z20050700</t>
  </si>
  <si>
    <t>请采购部找渠道（24粒中标价27.9,36粒中标价41.85,60粒中标价69.75）</t>
  </si>
  <si>
    <t>2020-07-30 15:54:35</t>
  </si>
  <si>
    <t>a7079</t>
  </si>
  <si>
    <t>胸腺肽肠溶片</t>
  </si>
  <si>
    <t>10mg*20片</t>
  </si>
  <si>
    <t>黑龙江喜人药业集团有限公司</t>
  </si>
  <si>
    <t>H20063310</t>
  </si>
  <si>
    <t>请采购部找渠道（18粒中标价38.28）</t>
  </si>
  <si>
    <t>2020-07-30 17:31:13</t>
  </si>
  <si>
    <t>a7080</t>
  </si>
  <si>
    <t>活血止痛片</t>
  </si>
  <si>
    <t>48片</t>
  </si>
  <si>
    <t>江西仁丰药业有限公司</t>
  </si>
  <si>
    <t>Z20050685</t>
  </si>
  <si>
    <t>请采购部找渠道（现目录里无一款活血止痛片）中标价29.6</t>
  </si>
  <si>
    <t>2020-07-30 17:32:15</t>
  </si>
  <si>
    <t>b1214</t>
  </si>
  <si>
    <t>来氟米特片</t>
  </si>
  <si>
    <r>
      <t>10mg*16</t>
    </r>
    <r>
      <rPr>
        <sz val="11"/>
        <color rgb="FF000000"/>
        <rFont val="宋体"/>
        <charset val="0"/>
      </rPr>
      <t>片</t>
    </r>
  </si>
  <si>
    <t>苏州长征一欣凯</t>
  </si>
  <si>
    <t>H20000550</t>
  </si>
  <si>
    <t>周泽龙</t>
  </si>
  <si>
    <t>顾客</t>
  </si>
  <si>
    <t>公司在营且有库存，已联系顾客处理</t>
  </si>
  <si>
    <t>2020-07-30 18:08:32</t>
  </si>
  <si>
    <t>a7081</t>
  </si>
  <si>
    <t>果糖二磷酸钠片</t>
  </si>
  <si>
    <r>
      <t>0.25g*24</t>
    </r>
    <r>
      <rPr>
        <sz val="11"/>
        <color rgb="FF000000"/>
        <rFont val="宋体"/>
        <charset val="0"/>
      </rPr>
      <t>片</t>
    </r>
  </si>
  <si>
    <t>上海信谊天平药业有限公司</t>
  </si>
  <si>
    <t>H20010623</t>
  </si>
  <si>
    <t>请采购部找渠道（36粒中标价27.7,48粒中标价33.25）</t>
  </si>
  <si>
    <t>2020-07-30 20:21:44</t>
  </si>
  <si>
    <t>b1215</t>
  </si>
  <si>
    <t>强力定旋片</t>
  </si>
  <si>
    <t>72片</t>
  </si>
  <si>
    <t>陕西汉王</t>
  </si>
  <si>
    <t>Z61020139</t>
  </si>
  <si>
    <t>请完善需求门店ID重新上报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</si>
</sst>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1" sqref="A1:O19"/>
    </sheetView>
  </sheetViews>
  <sheetFormatPr defaultColWidth="9" defaultRowHeight="13.5"/>
  <cols>
    <col min="1" max="1" width="3.5" style="3" customWidth="1"/>
    <col min="2" max="2" width="15.125" customWidth="1"/>
    <col min="3" max="3" width="6.25" customWidth="1"/>
    <col min="4" max="4" width="24.75" customWidth="1"/>
    <col min="5" max="5" width="15.875" customWidth="1"/>
    <col min="6" max="6" width="4.125" customWidth="1"/>
    <col min="7" max="7" width="9.25" customWidth="1"/>
    <col min="8" max="8" width="13.5" customWidth="1"/>
    <col min="9" max="9" width="4.5" customWidth="1"/>
    <col min="10" max="10" width="7.75" customWidth="1"/>
    <col min="11" max="11" width="16.5" customWidth="1"/>
    <col min="12" max="12" width="5.75" customWidth="1"/>
    <col min="13" max="13" width="5.375" customWidth="1"/>
    <col min="14" max="14" width="5.875" customWidth="1"/>
    <col min="15" max="15" width="89.6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8" t="s">
        <v>15</v>
      </c>
    </row>
    <row r="3" s="2" customFormat="1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7" t="s">
        <v>21</v>
      </c>
      <c r="I3" s="7">
        <v>22</v>
      </c>
      <c r="J3" s="7">
        <v>391</v>
      </c>
      <c r="K3" s="7" t="str">
        <f>VLOOKUP(J3,[1]Sheet1!$A$1:$B$65536,2,0)</f>
        <v>金丝街药店</v>
      </c>
      <c r="L3" s="7" t="s">
        <v>22</v>
      </c>
      <c r="M3" s="19" t="s">
        <v>23</v>
      </c>
      <c r="N3" s="8"/>
      <c r="O3" s="8" t="s">
        <v>24</v>
      </c>
    </row>
    <row r="4" ht="15" spans="1:15">
      <c r="A4" s="9">
        <v>2</v>
      </c>
      <c r="B4" s="10" t="s">
        <v>25</v>
      </c>
      <c r="C4" s="11" t="s">
        <v>26</v>
      </c>
      <c r="D4" s="10" t="s">
        <v>27</v>
      </c>
      <c r="E4" s="10" t="s">
        <v>28</v>
      </c>
      <c r="F4" s="10">
        <v>1</v>
      </c>
      <c r="G4" s="10" t="s">
        <v>29</v>
      </c>
      <c r="H4" s="10" t="s">
        <v>30</v>
      </c>
      <c r="I4" s="10">
        <v>38</v>
      </c>
      <c r="J4" s="10">
        <v>371</v>
      </c>
      <c r="K4" s="10" t="str">
        <f>VLOOKUP(J4,[1]Sheet1!$A$1:$B$65536,2,0)</f>
        <v>兴义镇万兴路药店</v>
      </c>
      <c r="L4" s="10" t="s">
        <v>22</v>
      </c>
      <c r="M4" s="20" t="s">
        <v>23</v>
      </c>
      <c r="N4" s="11"/>
      <c r="O4" s="11" t="s">
        <v>31</v>
      </c>
    </row>
    <row r="5" s="2" customFormat="1" ht="15" spans="1:15">
      <c r="A5" s="6">
        <v>3</v>
      </c>
      <c r="B5" s="7" t="s">
        <v>32</v>
      </c>
      <c r="C5" s="8" t="s">
        <v>33</v>
      </c>
      <c r="D5" s="7" t="s">
        <v>34</v>
      </c>
      <c r="E5" s="7" t="s">
        <v>19</v>
      </c>
      <c r="F5" s="7">
        <v>1</v>
      </c>
      <c r="G5" s="7" t="s">
        <v>35</v>
      </c>
      <c r="H5" s="7" t="s">
        <v>36</v>
      </c>
      <c r="I5" s="7">
        <v>25</v>
      </c>
      <c r="J5" s="7">
        <v>391</v>
      </c>
      <c r="K5" s="7" t="str">
        <f>VLOOKUP(J5,[1]Sheet1!$A$1:$B$65536,2,0)</f>
        <v>金丝街药店</v>
      </c>
      <c r="L5" s="7" t="s">
        <v>22</v>
      </c>
      <c r="M5" s="19" t="s">
        <v>23</v>
      </c>
      <c r="N5" s="8"/>
      <c r="O5" s="8" t="s">
        <v>24</v>
      </c>
    </row>
    <row r="6" ht="15" spans="1:15">
      <c r="A6" s="9">
        <v>4</v>
      </c>
      <c r="B6" s="10" t="s">
        <v>37</v>
      </c>
      <c r="C6" s="11" t="s">
        <v>38</v>
      </c>
      <c r="D6" s="10" t="s">
        <v>39</v>
      </c>
      <c r="E6" s="10" t="s">
        <v>40</v>
      </c>
      <c r="F6" s="10">
        <v>1</v>
      </c>
      <c r="G6" s="10" t="s">
        <v>41</v>
      </c>
      <c r="H6" s="10" t="s">
        <v>42</v>
      </c>
      <c r="I6" s="10">
        <v>40</v>
      </c>
      <c r="J6" s="10">
        <v>371</v>
      </c>
      <c r="K6" s="10" t="str">
        <f>VLOOKUP(J6,[1]Sheet1!$A$1:$B$65536,2,0)</f>
        <v>兴义镇万兴路药店</v>
      </c>
      <c r="L6" s="10" t="s">
        <v>22</v>
      </c>
      <c r="M6" s="20" t="s">
        <v>23</v>
      </c>
      <c r="N6" s="11"/>
      <c r="O6" s="11" t="s">
        <v>31</v>
      </c>
    </row>
    <row r="7" s="2" customFormat="1" ht="15" spans="1:15">
      <c r="A7" s="6">
        <v>5</v>
      </c>
      <c r="B7" s="7" t="s">
        <v>43</v>
      </c>
      <c r="C7" s="8" t="s">
        <v>44</v>
      </c>
      <c r="D7" s="7" t="s">
        <v>45</v>
      </c>
      <c r="E7" s="7" t="s">
        <v>46</v>
      </c>
      <c r="F7" s="7">
        <v>2</v>
      </c>
      <c r="G7" s="7" t="s">
        <v>47</v>
      </c>
      <c r="H7" s="7" t="s">
        <v>48</v>
      </c>
      <c r="I7" s="7">
        <v>0</v>
      </c>
      <c r="J7" s="7">
        <v>585</v>
      </c>
      <c r="K7" s="7" t="str">
        <f>VLOOKUP(J7,[1]Sheet1!$A$1:$B$65536,2,0)</f>
        <v>成华区羊子山西路药店（兴元华盛）</v>
      </c>
      <c r="L7" s="7" t="s">
        <v>49</v>
      </c>
      <c r="M7" s="19" t="s">
        <v>23</v>
      </c>
      <c r="N7" s="8"/>
      <c r="O7" s="8" t="s">
        <v>50</v>
      </c>
    </row>
    <row r="8" ht="15" spans="1:15">
      <c r="A8" s="9">
        <v>6</v>
      </c>
      <c r="B8" s="10" t="s">
        <v>51</v>
      </c>
      <c r="C8" s="11" t="s">
        <v>52</v>
      </c>
      <c r="D8" s="10" t="s">
        <v>53</v>
      </c>
      <c r="E8" s="10" t="s">
        <v>54</v>
      </c>
      <c r="F8" s="10">
        <v>2</v>
      </c>
      <c r="G8" s="10" t="s">
        <v>55</v>
      </c>
      <c r="H8" s="10" t="s">
        <v>56</v>
      </c>
      <c r="I8" s="10">
        <v>38</v>
      </c>
      <c r="J8" s="10">
        <v>371</v>
      </c>
      <c r="K8" s="10" t="str">
        <f>VLOOKUP(J8,[1]Sheet1!$A$1:$B$65536,2,0)</f>
        <v>兴义镇万兴路药店</v>
      </c>
      <c r="L8" s="10" t="s">
        <v>22</v>
      </c>
      <c r="M8" s="20" t="s">
        <v>23</v>
      </c>
      <c r="N8" s="21">
        <v>98018</v>
      </c>
      <c r="O8" s="11" t="s">
        <v>57</v>
      </c>
    </row>
    <row r="9" ht="15" spans="1:15">
      <c r="A9" s="9">
        <v>7</v>
      </c>
      <c r="B9" s="10" t="s">
        <v>58</v>
      </c>
      <c r="C9" s="11" t="s">
        <v>59</v>
      </c>
      <c r="D9" s="10" t="s">
        <v>60</v>
      </c>
      <c r="E9" s="10" t="s">
        <v>61</v>
      </c>
      <c r="F9" s="10">
        <v>1</v>
      </c>
      <c r="G9" s="10" t="s">
        <v>62</v>
      </c>
      <c r="H9" s="10" t="s">
        <v>63</v>
      </c>
      <c r="I9" s="10">
        <v>25</v>
      </c>
      <c r="J9" s="10">
        <v>105910</v>
      </c>
      <c r="K9" s="10" t="str">
        <f>VLOOKUP(J9,[1]Sheet1!$A$1:$B$65536,2,0)</f>
        <v>紫薇东路</v>
      </c>
      <c r="L9" s="10" t="s">
        <v>22</v>
      </c>
      <c r="M9" s="20" t="s">
        <v>23</v>
      </c>
      <c r="N9" s="11"/>
      <c r="O9" s="11" t="s">
        <v>31</v>
      </c>
    </row>
    <row r="10" ht="15" spans="1:15">
      <c r="A10" s="9">
        <v>8</v>
      </c>
      <c r="B10" s="10" t="s">
        <v>64</v>
      </c>
      <c r="C10" s="11" t="s">
        <v>65</v>
      </c>
      <c r="D10" s="10" t="s">
        <v>66</v>
      </c>
      <c r="E10" s="10" t="s">
        <v>67</v>
      </c>
      <c r="F10" s="10">
        <v>2</v>
      </c>
      <c r="G10" s="10" t="s">
        <v>68</v>
      </c>
      <c r="H10" s="10" t="s">
        <v>69</v>
      </c>
      <c r="I10" s="10">
        <v>15</v>
      </c>
      <c r="J10" s="10">
        <v>514</v>
      </c>
      <c r="K10" s="10" t="str">
        <f>VLOOKUP(J10,[1]Sheet1!$A$1:$B$65536,2,0)</f>
        <v>新津邓双镇岷江店</v>
      </c>
      <c r="L10" s="10" t="s">
        <v>22</v>
      </c>
      <c r="M10" s="20" t="s">
        <v>23</v>
      </c>
      <c r="N10" s="11"/>
      <c r="O10" s="22" t="s">
        <v>70</v>
      </c>
    </row>
    <row r="11" ht="15" spans="1:15">
      <c r="A11" s="9">
        <v>9</v>
      </c>
      <c r="B11" s="10" t="s">
        <v>71</v>
      </c>
      <c r="C11" s="11" t="s">
        <v>72</v>
      </c>
      <c r="D11" s="10" t="s">
        <v>73</v>
      </c>
      <c r="E11" s="10" t="s">
        <v>74</v>
      </c>
      <c r="F11" s="10">
        <v>2</v>
      </c>
      <c r="G11" s="10" t="s">
        <v>75</v>
      </c>
      <c r="H11" s="10" t="s">
        <v>76</v>
      </c>
      <c r="I11" s="10">
        <v>28.5</v>
      </c>
      <c r="J11" s="10">
        <v>514</v>
      </c>
      <c r="K11" s="10" t="str">
        <f>VLOOKUP(J11,[1]Sheet1!$A$1:$B$65536,2,0)</f>
        <v>新津邓双镇岷江店</v>
      </c>
      <c r="L11" s="10" t="s">
        <v>22</v>
      </c>
      <c r="M11" s="20" t="s">
        <v>23</v>
      </c>
      <c r="N11" s="21">
        <v>119427</v>
      </c>
      <c r="O11" s="11" t="s">
        <v>77</v>
      </c>
    </row>
    <row r="12" ht="15" spans="1:15">
      <c r="A12" s="9">
        <v>10</v>
      </c>
      <c r="B12" s="10" t="s">
        <v>78</v>
      </c>
      <c r="C12" s="11" t="s">
        <v>79</v>
      </c>
      <c r="D12" s="12" t="s">
        <v>80</v>
      </c>
      <c r="E12" s="10" t="s">
        <v>81</v>
      </c>
      <c r="F12" s="10">
        <v>2</v>
      </c>
      <c r="G12" s="10" t="s">
        <v>82</v>
      </c>
      <c r="H12" s="10" t="s">
        <v>83</v>
      </c>
      <c r="I12" s="10">
        <v>18</v>
      </c>
      <c r="J12" s="10">
        <v>514</v>
      </c>
      <c r="K12" s="10" t="str">
        <f>VLOOKUP(J12,[1]Sheet1!$A$1:$B$65536,2,0)</f>
        <v>新津邓双镇岷江店</v>
      </c>
      <c r="L12" s="10" t="s">
        <v>22</v>
      </c>
      <c r="M12" s="20" t="s">
        <v>23</v>
      </c>
      <c r="N12" s="21">
        <v>50250</v>
      </c>
      <c r="O12" s="11" t="s">
        <v>84</v>
      </c>
    </row>
    <row r="13" ht="15" spans="1:15">
      <c r="A13" s="9">
        <v>11</v>
      </c>
      <c r="B13" s="10" t="s">
        <v>85</v>
      </c>
      <c r="C13" s="11" t="s">
        <v>86</v>
      </c>
      <c r="D13" s="10" t="s">
        <v>87</v>
      </c>
      <c r="E13" s="10" t="s">
        <v>88</v>
      </c>
      <c r="F13" s="10">
        <v>2</v>
      </c>
      <c r="G13" s="10" t="s">
        <v>89</v>
      </c>
      <c r="H13" s="10" t="s">
        <v>90</v>
      </c>
      <c r="I13" s="10">
        <v>35</v>
      </c>
      <c r="J13" s="10">
        <v>514</v>
      </c>
      <c r="K13" s="10" t="str">
        <f>VLOOKUP(J13,[1]Sheet1!$A$1:$B$65536,2,0)</f>
        <v>新津邓双镇岷江店</v>
      </c>
      <c r="L13" s="10" t="s">
        <v>22</v>
      </c>
      <c r="M13" s="20" t="s">
        <v>23</v>
      </c>
      <c r="N13" s="11"/>
      <c r="O13" s="23" t="s">
        <v>91</v>
      </c>
    </row>
    <row r="14" ht="15" spans="1:15">
      <c r="A14" s="9">
        <v>12</v>
      </c>
      <c r="B14" s="10" t="s">
        <v>92</v>
      </c>
      <c r="C14" s="11" t="s">
        <v>93</v>
      </c>
      <c r="D14" s="10" t="s">
        <v>94</v>
      </c>
      <c r="E14" s="10" t="s">
        <v>95</v>
      </c>
      <c r="F14" s="10">
        <v>2</v>
      </c>
      <c r="G14" s="10" t="s">
        <v>96</v>
      </c>
      <c r="H14" s="10" t="s">
        <v>97</v>
      </c>
      <c r="I14" s="10">
        <v>28</v>
      </c>
      <c r="J14" s="10">
        <v>514</v>
      </c>
      <c r="K14" s="10" t="str">
        <f>VLOOKUP(J14,[1]Sheet1!$A$1:$B$65536,2,0)</f>
        <v>新津邓双镇岷江店</v>
      </c>
      <c r="L14" s="10" t="s">
        <v>22</v>
      </c>
      <c r="M14" s="20" t="s">
        <v>23</v>
      </c>
      <c r="N14" s="11"/>
      <c r="O14" s="24" t="s">
        <v>98</v>
      </c>
    </row>
    <row r="15" ht="15" spans="1:15">
      <c r="A15" s="9">
        <v>13</v>
      </c>
      <c r="B15" s="10" t="s">
        <v>99</v>
      </c>
      <c r="C15" s="11" t="s">
        <v>100</v>
      </c>
      <c r="D15" s="10" t="s">
        <v>101</v>
      </c>
      <c r="E15" s="10" t="s">
        <v>102</v>
      </c>
      <c r="F15" s="10">
        <v>20</v>
      </c>
      <c r="G15" s="10" t="s">
        <v>103</v>
      </c>
      <c r="H15" s="10" t="s">
        <v>104</v>
      </c>
      <c r="I15" s="10">
        <v>20</v>
      </c>
      <c r="J15" s="10">
        <v>343</v>
      </c>
      <c r="K15" s="10" t="str">
        <f>VLOOKUP(J15,[1]Sheet1!$A$1:$B$65536,2,0)</f>
        <v>光华药店</v>
      </c>
      <c r="L15" s="10" t="s">
        <v>49</v>
      </c>
      <c r="M15" s="20" t="s">
        <v>23</v>
      </c>
      <c r="N15" s="11"/>
      <c r="O15" s="24" t="s">
        <v>105</v>
      </c>
    </row>
    <row r="16" ht="15" spans="1:15">
      <c r="A16" s="9">
        <v>14</v>
      </c>
      <c r="B16" s="10" t="s">
        <v>106</v>
      </c>
      <c r="C16" s="11" t="s">
        <v>107</v>
      </c>
      <c r="D16" s="10" t="s">
        <v>108</v>
      </c>
      <c r="E16" s="10" t="s">
        <v>109</v>
      </c>
      <c r="F16" s="10">
        <v>1</v>
      </c>
      <c r="G16" s="10" t="s">
        <v>110</v>
      </c>
      <c r="H16" s="10" t="s">
        <v>111</v>
      </c>
      <c r="I16" s="10">
        <v>35</v>
      </c>
      <c r="J16" s="10">
        <v>365</v>
      </c>
      <c r="K16" s="10" t="str">
        <f>VLOOKUP(J16,[1]Sheet1!$A$1:$B$65536,2,0)</f>
        <v>光华村街药店</v>
      </c>
      <c r="L16" s="10" t="s">
        <v>22</v>
      </c>
      <c r="M16" s="20" t="s">
        <v>23</v>
      </c>
      <c r="N16" s="11"/>
      <c r="O16" s="24" t="s">
        <v>112</v>
      </c>
    </row>
    <row r="17" s="2" customFormat="1" ht="15" spans="1:15">
      <c r="A17" s="6">
        <v>15</v>
      </c>
      <c r="B17" s="7" t="s">
        <v>113</v>
      </c>
      <c r="C17" s="8" t="s">
        <v>114</v>
      </c>
      <c r="D17" s="7" t="s">
        <v>115</v>
      </c>
      <c r="E17" s="13" t="s">
        <v>116</v>
      </c>
      <c r="F17" s="14">
        <v>1</v>
      </c>
      <c r="G17" s="7" t="s">
        <v>117</v>
      </c>
      <c r="H17" s="7" t="s">
        <v>118</v>
      </c>
      <c r="I17" s="14"/>
      <c r="J17" s="7" t="s">
        <v>119</v>
      </c>
      <c r="K17" s="7">
        <v>17389031074</v>
      </c>
      <c r="L17" s="7" t="s">
        <v>22</v>
      </c>
      <c r="M17" s="19" t="s">
        <v>120</v>
      </c>
      <c r="N17" s="25">
        <v>43464</v>
      </c>
      <c r="O17" s="8" t="s">
        <v>121</v>
      </c>
    </row>
    <row r="18" ht="15" spans="1:15">
      <c r="A18" s="9">
        <v>16</v>
      </c>
      <c r="B18" s="10" t="s">
        <v>122</v>
      </c>
      <c r="C18" s="11" t="s">
        <v>123</v>
      </c>
      <c r="D18" s="12" t="s">
        <v>124</v>
      </c>
      <c r="E18" s="15" t="s">
        <v>125</v>
      </c>
      <c r="F18" s="10">
        <v>2</v>
      </c>
      <c r="G18" s="10" t="s">
        <v>126</v>
      </c>
      <c r="H18" s="10" t="s">
        <v>127</v>
      </c>
      <c r="I18" s="10">
        <v>16.8</v>
      </c>
      <c r="J18" s="10">
        <v>113833</v>
      </c>
      <c r="K18" s="10" t="str">
        <f>VLOOKUP(J18,[1]Sheet1!$A$1:$B$65536,2,0)</f>
        <v>四川太极青羊区光华西一路药店</v>
      </c>
      <c r="L18" s="10" t="s">
        <v>49</v>
      </c>
      <c r="M18" s="20" t="s">
        <v>23</v>
      </c>
      <c r="N18" s="11"/>
      <c r="O18" s="24" t="s">
        <v>128</v>
      </c>
    </row>
    <row r="19" s="2" customFormat="1" ht="15" spans="1:15">
      <c r="A19" s="6">
        <v>17</v>
      </c>
      <c r="B19" s="7" t="s">
        <v>129</v>
      </c>
      <c r="C19" s="8" t="s">
        <v>130</v>
      </c>
      <c r="D19" s="7" t="s">
        <v>131</v>
      </c>
      <c r="E19" s="7" t="s">
        <v>132</v>
      </c>
      <c r="F19" s="16">
        <v>5</v>
      </c>
      <c r="G19" s="7" t="s">
        <v>133</v>
      </c>
      <c r="H19" s="17" t="s">
        <v>134</v>
      </c>
      <c r="I19" s="17">
        <v>0</v>
      </c>
      <c r="J19" s="7">
        <v>0</v>
      </c>
      <c r="K19" s="7" t="e">
        <f>VLOOKUP(J19,[1]Sheet1!$A$1:$B$65536,2,0)</f>
        <v>#N/A</v>
      </c>
      <c r="L19" s="7" t="s">
        <v>49</v>
      </c>
      <c r="M19" s="19" t="s">
        <v>23</v>
      </c>
      <c r="N19" s="8"/>
      <c r="O19" s="8" t="s">
        <v>135</v>
      </c>
    </row>
  </sheetData>
  <sortState ref="A3:O19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2020-07-31T02:39:29Z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