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Sheet1!$A$2:$O$7</definedName>
  </definedNames>
  <calcPr calcId="144525"/>
</workbook>
</file>

<file path=xl/sharedStrings.xml><?xml version="1.0" encoding="utf-8"?>
<sst xmlns="http://schemas.openxmlformats.org/spreadsheetml/2006/main" count="61" uniqueCount="53">
  <si>
    <t>小程序找药（2020.7.28）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</si>
  <si>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</si>
  <si>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</si>
  <si>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</si>
  <si>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</si>
  <si>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</si>
  <si>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</si>
  <si>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</si>
  <si>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</si>
  <si>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</si>
  <si>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</si>
  <si>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</si>
  <si>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</si>
  <si>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</si>
  <si>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</si>
  <si>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</si>
  <si>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2020-07-28 10:33:01</t>
  </si>
  <si>
    <t>a7059</t>
  </si>
  <si>
    <t>双氯芬酸钠缓释片</t>
  </si>
  <si>
    <t>0.1gx10片</t>
  </si>
  <si>
    <t>四川华新制药有限公司</t>
  </si>
  <si>
    <t>H19991402</t>
  </si>
  <si>
    <t>紧急</t>
  </si>
  <si>
    <t>员工</t>
  </si>
  <si>
    <t>目录外淘汰，公司无库存，请采购部购进</t>
  </si>
  <si>
    <t>2020-07-28 15:14:56</t>
  </si>
  <si>
    <t>a7060</t>
  </si>
  <si>
    <t>培哚普利吲达帕胺片（百普乐）</t>
  </si>
  <si>
    <t>4mg*1.25mg*20片</t>
  </si>
  <si>
    <t>施维雅天津制药</t>
  </si>
  <si>
    <t>H20051755</t>
  </si>
  <si>
    <t>4月29日已报新品，在特殊目录，请采购部联系厂家尽快交资料（累计2家门店报送需求）</t>
  </si>
  <si>
    <t>2020-07-28 15:24:48</t>
  </si>
  <si>
    <t>a7061</t>
  </si>
  <si>
    <t>苯磺酸氨氯地平片</t>
  </si>
  <si>
    <t>5mg*28片</t>
  </si>
  <si>
    <t>京新药业</t>
  </si>
  <si>
    <t>H20103356</t>
  </si>
  <si>
    <t>5月8日已报新品，在特殊目录，请采购部联系厂家尽快交资料（累计15家门店报送过需求）十二桥、光华村、尚贤坊，杏林19.9</t>
  </si>
  <si>
    <t>2020-07-28 19:03:48</t>
  </si>
  <si>
    <t>a7062</t>
  </si>
  <si>
    <t>小麦纤维素颗粒</t>
  </si>
  <si>
    <t>3.5g×10包</t>
  </si>
  <si>
    <t>Recipharin  Hoganas  AB</t>
  </si>
  <si>
    <t>H20170267</t>
  </si>
  <si>
    <t>请采购部找渠道（中标价73.88）累计2家门店报送需求，杏林79.5缺货状态</t>
  </si>
  <si>
    <t>2020-07-28 20:29:51</t>
  </si>
  <si>
    <t>b1209</t>
  </si>
  <si>
    <t>玻璃酸钠滴眼液</t>
  </si>
  <si>
    <t>5ml:15mg(0.3%)</t>
  </si>
  <si>
    <t>参天制药株式会社</t>
  </si>
  <si>
    <t>H20173248</t>
  </si>
  <si>
    <t>公司在营且有库存，请门店核实上报原因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</si>
</sst>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 applyProtection="1"/>
    <xf numFmtId="0" fontId="0" fillId="0" borderId="1" xfId="0" applyBorder="1">
      <alignment vertical="center"/>
    </xf>
    <xf numFmtId="0" fontId="2" fillId="2" borderId="1" xfId="0" applyFont="1" applyFill="1" applyBorder="1">
      <alignment vertical="center"/>
    </xf>
    <xf numFmtId="0" fontId="5" fillId="2" borderId="1" xfId="0" applyFont="1" applyFill="1" applyBorder="1" applyAlignment="1" applyProtection="1"/>
    <xf numFmtId="0" fontId="0" fillId="2" borderId="1" xfId="0" applyFill="1" applyBorder="1">
      <alignment vertical="center"/>
    </xf>
    <xf numFmtId="0" fontId="6" fillId="2" borderId="1" xfId="0" applyFont="1" applyFill="1" applyBorder="1" applyAlignment="1" applyProtection="1"/>
    <xf numFmtId="0" fontId="5" fillId="2" borderId="1" xfId="0" applyFont="1" applyFill="1" applyBorder="1" applyAlignment="1" applyProtection="1"/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/>
    <xf numFmtId="0" fontId="0" fillId="0" borderId="1" xfId="0" applyBorder="1">
      <alignment vertical="center"/>
    </xf>
    <xf numFmtId="0" fontId="9" fillId="0" borderId="0" xfId="0" applyFont="1" applyFill="1" applyBorder="1" applyAlignment="1">
      <alignment horizontal="right"/>
    </xf>
    <xf numFmtId="0" fontId="8" fillId="2" borderId="1" xfId="0" applyFont="1" applyFill="1" applyBorder="1" applyAlignment="1" applyProtection="1"/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/>
    <xf numFmtId="0" fontId="9" fillId="2" borderId="1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114948</v>
          </cell>
          <cell r="B68" t="str">
            <v>清江东路3药店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  <row r="125">
          <cell r="A125">
            <v>113833</v>
          </cell>
          <cell r="B125" t="str">
            <v>四川太极青羊区光华西一路药店</v>
          </cell>
        </row>
        <row r="126">
          <cell r="A126">
            <v>114069</v>
          </cell>
          <cell r="B126" t="str">
            <v>四川太极高新区剑南大道药店</v>
          </cell>
        </row>
        <row r="127">
          <cell r="A127">
            <v>114286</v>
          </cell>
          <cell r="B127" t="str">
            <v>光华北五路店</v>
          </cell>
        </row>
        <row r="128">
          <cell r="A128">
            <v>114622</v>
          </cell>
          <cell r="B128" t="str">
            <v>东昌路店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7"/>
  <sheetViews>
    <sheetView tabSelected="1" workbookViewId="0">
      <selection activeCell="A2" sqref="$A2:$XFD2"/>
    </sheetView>
  </sheetViews>
  <sheetFormatPr defaultColWidth="9" defaultRowHeight="13.5" outlineLevelRow="6"/>
  <cols>
    <col min="1" max="1" width="3.5" style="3" customWidth="1"/>
    <col min="2" max="2" width="16.625" customWidth="1"/>
    <col min="3" max="3" width="6.25" customWidth="1"/>
    <col min="4" max="4" width="24.75" customWidth="1"/>
    <col min="5" max="5" width="15.875" customWidth="1"/>
    <col min="6" max="6" width="4.125" customWidth="1"/>
    <col min="7" max="8" width="9.25" customWidth="1"/>
    <col min="9" max="9" width="4.5" customWidth="1"/>
    <col min="10" max="10" width="7.75" customWidth="1"/>
    <col min="11" max="11" width="8" customWidth="1"/>
    <col min="12" max="12" width="5.75" customWidth="1"/>
    <col min="13" max="13" width="5.375" customWidth="1"/>
    <col min="14" max="14" width="5.875" customWidth="1"/>
    <col min="15" max="15" width="72.12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4" t="s">
        <v>15</v>
      </c>
    </row>
    <row r="3" ht="15" spans="1:15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7">
        <v>2</v>
      </c>
      <c r="G3" s="7" t="s">
        <v>20</v>
      </c>
      <c r="H3" s="7" t="s">
        <v>21</v>
      </c>
      <c r="I3" s="7">
        <v>10</v>
      </c>
      <c r="J3" s="7">
        <v>113008</v>
      </c>
      <c r="K3" s="15" t="str">
        <f>VLOOKUP(J3,[1]Sheet1!$A$1:$B$65536,2,0)</f>
        <v>南华巷店</v>
      </c>
      <c r="L3" s="7" t="s">
        <v>22</v>
      </c>
      <c r="M3" s="16" t="s">
        <v>23</v>
      </c>
      <c r="N3" s="17">
        <v>8054</v>
      </c>
      <c r="O3" s="8" t="s">
        <v>24</v>
      </c>
    </row>
    <row r="4" s="2" customFormat="1" ht="15" spans="1:15">
      <c r="A4" s="9">
        <v>2</v>
      </c>
      <c r="B4" s="10" t="s">
        <v>25</v>
      </c>
      <c r="C4" s="11" t="s">
        <v>26</v>
      </c>
      <c r="D4" s="12" t="s">
        <v>27</v>
      </c>
      <c r="E4" s="10" t="s">
        <v>28</v>
      </c>
      <c r="F4" s="10">
        <v>1</v>
      </c>
      <c r="G4" s="10" t="s">
        <v>29</v>
      </c>
      <c r="H4" s="10" t="s">
        <v>30</v>
      </c>
      <c r="I4" s="10">
        <v>100</v>
      </c>
      <c r="J4" s="10">
        <v>113008</v>
      </c>
      <c r="K4" s="18" t="str">
        <f>VLOOKUP(J4,[1]Sheet1!$A$1:$B$65536,2,0)</f>
        <v>南华巷店</v>
      </c>
      <c r="L4" s="10" t="s">
        <v>22</v>
      </c>
      <c r="M4" s="19" t="s">
        <v>23</v>
      </c>
      <c r="N4" s="11"/>
      <c r="O4" s="11" t="s">
        <v>31</v>
      </c>
    </row>
    <row r="5" s="2" customFormat="1" ht="15" spans="1:15">
      <c r="A5" s="9">
        <v>3</v>
      </c>
      <c r="B5" s="10" t="s">
        <v>32</v>
      </c>
      <c r="C5" s="11" t="s">
        <v>33</v>
      </c>
      <c r="D5" s="12" t="s">
        <v>34</v>
      </c>
      <c r="E5" s="10" t="s">
        <v>35</v>
      </c>
      <c r="F5" s="10">
        <v>1</v>
      </c>
      <c r="G5" s="10" t="s">
        <v>36</v>
      </c>
      <c r="H5" s="10" t="s">
        <v>37</v>
      </c>
      <c r="I5" s="10">
        <v>0</v>
      </c>
      <c r="J5" s="10">
        <v>113008</v>
      </c>
      <c r="K5" s="18" t="str">
        <f>VLOOKUP(J5,[1]Sheet1!$A$1:$B$65536,2,0)</f>
        <v>南华巷店</v>
      </c>
      <c r="L5" s="10" t="s">
        <v>22</v>
      </c>
      <c r="M5" s="19" t="s">
        <v>23</v>
      </c>
      <c r="N5" s="11"/>
      <c r="O5" s="11" t="s">
        <v>38</v>
      </c>
    </row>
    <row r="6" ht="15" spans="1:15">
      <c r="A6" s="6">
        <v>4</v>
      </c>
      <c r="B6" s="7" t="s">
        <v>39</v>
      </c>
      <c r="C6" s="8" t="s">
        <v>40</v>
      </c>
      <c r="D6" s="7" t="s">
        <v>41</v>
      </c>
      <c r="E6" s="7" t="s">
        <v>42</v>
      </c>
      <c r="F6" s="7">
        <v>2</v>
      </c>
      <c r="G6" s="7" t="s">
        <v>43</v>
      </c>
      <c r="H6" s="7" t="s">
        <v>44</v>
      </c>
      <c r="I6" s="7">
        <v>68.7</v>
      </c>
      <c r="J6" s="7">
        <v>106865</v>
      </c>
      <c r="K6" s="15" t="str">
        <f>VLOOKUP(J6,[1]Sheet1!$A$1:$B$65536,2,0)</f>
        <v>丝竹路</v>
      </c>
      <c r="L6" s="7" t="s">
        <v>22</v>
      </c>
      <c r="M6" s="16" t="s">
        <v>23</v>
      </c>
      <c r="N6" s="20"/>
      <c r="O6" s="21" t="s">
        <v>45</v>
      </c>
    </row>
    <row r="7" s="2" customFormat="1" ht="15" hidden="1" spans="1:15">
      <c r="A7" s="9">
        <v>5</v>
      </c>
      <c r="B7" s="10" t="s">
        <v>46</v>
      </c>
      <c r="C7" s="11" t="s">
        <v>47</v>
      </c>
      <c r="D7" s="10" t="s">
        <v>48</v>
      </c>
      <c r="E7" s="10" t="s">
        <v>49</v>
      </c>
      <c r="F7" s="13">
        <v>5</v>
      </c>
      <c r="G7" s="10" t="s">
        <v>50</v>
      </c>
      <c r="H7" s="10" t="s">
        <v>51</v>
      </c>
      <c r="I7" s="22">
        <v>35</v>
      </c>
      <c r="J7" s="10">
        <v>106066</v>
      </c>
      <c r="K7" s="18" t="str">
        <f>VLOOKUP(J7,[1]Sheet1!$A$1:$B$65536,2,0)</f>
        <v>梨花街</v>
      </c>
      <c r="L7" s="10" t="s">
        <v>22</v>
      </c>
      <c r="M7" s="19" t="s">
        <v>23</v>
      </c>
      <c r="N7" s="23">
        <v>132255</v>
      </c>
      <c r="O7" s="11" t="s">
        <v>52</v>
      </c>
    </row>
  </sheetData>
  <autoFilter ref="A2:O7">
    <filterColumn colId="2">
      <filters>
        <filter val="a7060"/>
        <filter val="a7061"/>
        <filter val="a7062"/>
        <filter val="a7059"/>
      </filters>
    </filterColumn>
    <extLst/>
  </autoFilter>
  <sortState ref="A3:O8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galaxy1387619328</cp:lastModifiedBy>
  <dcterms:created xsi:type="dcterms:W3CDTF">2020-05-07T01:15:00Z</dcterms:created>
  <dcterms:modified xsi:type="dcterms:W3CDTF">2020-07-29T02:06:08Z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