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<sst xmlns="http://schemas.openxmlformats.org/spreadsheetml/2006/main" count="531" uniqueCount="360">
  <si>
    <t>小程序找药（2020.7.24-7.26）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</si>
  <si>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</si>
  <si>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</si>
  <si>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</si>
  <si>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</si>
  <si>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</si>
  <si>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</si>
  <si>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</si>
  <si>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</si>
  <si>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</si>
  <si>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</si>
  <si>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</si>
  <si>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</si>
  <si>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</si>
  <si>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</si>
  <si>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</si>
  <si>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2020-07-24 08:14:35</t>
  </si>
  <si>
    <t>非洛地平缓释片（Ⅱ）</t>
  </si>
  <si>
    <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</si>
  <si>
    <t>合肥立方</t>
  </si>
  <si>
    <t>H20040773</t>
  </si>
  <si>
    <t>紧急</t>
  </si>
  <si>
    <t>员工</t>
  </si>
  <si>
    <t>19.12.17报新品，在待经营目录，请采购部联系厂家尽快交资料（大邑片区累计4家门店报送需求（中标价39），杏林39.8</t>
  </si>
  <si>
    <t>2020-07-24 08:28:42</t>
  </si>
  <si>
    <t>促肝细胞生长素肠溶胶囊</t>
  </si>
  <si>
    <r>
      <t>50mgx12</t>
    </r>
    <r>
      <rPr>
        <sz val="11"/>
        <rFont val="宋体"/>
        <charset val="0"/>
      </rPr>
      <t>粒</t>
    </r>
  </si>
  <si>
    <t>杭州华津药业</t>
  </si>
  <si>
    <t>H20051836</t>
  </si>
  <si>
    <t>已回复有渠道，请采购部尽快报送新品</t>
  </si>
  <si>
    <t>2020-07-24 08:30:38</t>
  </si>
  <si>
    <t>盐酸丁螺环酮片</t>
  </si>
  <si>
    <r>
      <t>5mgx20</t>
    </r>
    <r>
      <rPr>
        <sz val="11"/>
        <rFont val="宋体"/>
        <charset val="0"/>
      </rPr>
      <t>片</t>
    </r>
  </si>
  <si>
    <t>北大医药</t>
  </si>
  <si>
    <t>H19990302</t>
  </si>
  <si>
    <t>目录外淘汰，公司无库存，请采购部核实是否能购进（中标价16.38）</t>
  </si>
  <si>
    <t>2020-07-24 08:32:52</t>
  </si>
  <si>
    <t>五酯丸</t>
  </si>
  <si>
    <r>
      <t>1.5gx12</t>
    </r>
    <r>
      <rPr>
        <sz val="11"/>
        <rFont val="宋体"/>
        <charset val="0"/>
      </rPr>
      <t>袋</t>
    </r>
  </si>
  <si>
    <t>四川康特</t>
  </si>
  <si>
    <t>Z20050277</t>
  </si>
  <si>
    <t>请采购部找渠道（中标价27.07）</t>
  </si>
  <si>
    <t>2020-07-24 09:54:38</t>
  </si>
  <si>
    <t>妇康煎膏</t>
  </si>
  <si>
    <t>150g</t>
  </si>
  <si>
    <t>滇虹药业集团股份有限公司</t>
  </si>
  <si>
    <t>Z20025253</t>
  </si>
  <si>
    <t>目录外淘汰，公司无库存，请采购部核实是否能购进。</t>
  </si>
  <si>
    <t>2020-07-24 11:24:46</t>
  </si>
  <si>
    <t>阿托伐他汀钙片(舒迈通)</t>
  </si>
  <si>
    <r>
      <t>10mgx28</t>
    </r>
    <r>
      <rPr>
        <sz val="11"/>
        <rFont val="宋体"/>
        <charset val="0"/>
      </rPr>
      <t>片</t>
    </r>
  </si>
  <si>
    <t>兴安药业有限公司</t>
  </si>
  <si>
    <t>h20193043</t>
  </si>
  <si>
    <t>7月8日已报新品，请采购部联系厂家尽快交资料（华油路、崔家店累计6家门店报送需求）</t>
  </si>
  <si>
    <t>2020-07-24 11:31:14</t>
  </si>
  <si>
    <t>养胃宁胶囊</t>
  </si>
  <si>
    <r>
      <t>24</t>
    </r>
    <r>
      <rPr>
        <sz val="11"/>
        <rFont val="宋体"/>
        <charset val="0"/>
      </rPr>
      <t>粒</t>
    </r>
  </si>
  <si>
    <t>吉林天泰</t>
  </si>
  <si>
    <t>Z20064119</t>
  </si>
  <si>
    <t>请采购部找渠道</t>
  </si>
  <si>
    <t>2020-07-24 11:33:27</t>
  </si>
  <si>
    <t>和络舒肝片</t>
  </si>
  <si>
    <r>
      <t>45</t>
    </r>
    <r>
      <rPr>
        <sz val="11"/>
        <rFont val="宋体"/>
        <charset val="0"/>
      </rPr>
      <t>片</t>
    </r>
  </si>
  <si>
    <t>陕西摩美得气血和制药有限公司</t>
  </si>
  <si>
    <t>2020-07-24 13:26:53</t>
  </si>
  <si>
    <t>清热散结胶囊</t>
  </si>
  <si>
    <r>
      <t>12*4</t>
    </r>
    <r>
      <rPr>
        <sz val="11"/>
        <rFont val="宋体"/>
        <charset val="0"/>
      </rPr>
      <t>板</t>
    </r>
  </si>
  <si>
    <t>河南天济草堂</t>
  </si>
  <si>
    <t>Z20133038</t>
  </si>
  <si>
    <t>普通</t>
  </si>
  <si>
    <t>已回复有渠道，请采购部尽快报送新品（怀远店累计9家门店报送需求）中标价27.81</t>
  </si>
  <si>
    <t>2020-07-24 14:26:19</t>
  </si>
  <si>
    <t>和血明目片</t>
  </si>
  <si>
    <r>
      <t>0.3g*60</t>
    </r>
    <r>
      <rPr>
        <sz val="11"/>
        <rFont val="宋体"/>
        <charset val="0"/>
      </rPr>
      <t>片</t>
    </r>
  </si>
  <si>
    <t>西安碑林药业股份有限公司</t>
  </si>
  <si>
    <t>z20025067</t>
  </si>
  <si>
    <t>公司在营且有库存，请核实上报原因</t>
  </si>
  <si>
    <t>2020-07-24 16:00:18</t>
  </si>
  <si>
    <t>甘露聚糖肽口服溶液</t>
  </si>
  <si>
    <r>
      <t>10mlx10</t>
    </r>
    <r>
      <rPr>
        <sz val="11"/>
        <rFont val="宋体"/>
        <charset val="0"/>
      </rPr>
      <t>支</t>
    </r>
  </si>
  <si>
    <r>
      <t>国药集团川抗制药有限公司</t>
    </r>
    <r>
      <rPr>
        <sz val="11"/>
        <rFont val="Calibri"/>
        <charset val="0"/>
      </rPr>
      <t>(</t>
    </r>
    <r>
      <rPr>
        <sz val="11"/>
        <rFont val="宋体"/>
        <charset val="0"/>
      </rPr>
      <t>原</t>
    </r>
    <r>
      <rPr>
        <sz val="11"/>
        <rFont val="Calibri"/>
        <charset val="0"/>
      </rPr>
      <t>:</t>
    </r>
    <r>
      <rPr>
        <sz val="11"/>
        <rFont val="宋体"/>
        <charset val="0"/>
      </rPr>
      <t>成都川抗万乐药业</t>
    </r>
    <r>
      <rPr>
        <sz val="11"/>
        <rFont val="Calibri"/>
        <charset val="0"/>
      </rPr>
      <t>)</t>
    </r>
  </si>
  <si>
    <t>H51023757</t>
  </si>
  <si>
    <t>在特殊目录，十二桥库存11盒，请门店先店间调拨满足顾客需求</t>
  </si>
  <si>
    <t>2020-07-24 17:20:59</t>
  </si>
  <si>
    <t>健脾生血颗粒</t>
  </si>
  <si>
    <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x24</t>
    </r>
    <r>
      <rPr>
        <sz val="11"/>
        <rFont val="宋体"/>
        <charset val="0"/>
      </rPr>
      <t>袋</t>
    </r>
  </si>
  <si>
    <t>建民药业集团股份有限公司</t>
  </si>
  <si>
    <t>Z10940043</t>
  </si>
  <si>
    <t>在零售目录，23家门店库存45盒，门店需求1盒请先店间调拨满足顾客需求</t>
  </si>
  <si>
    <t>2020-07-24 17:41:05</t>
  </si>
  <si>
    <t>脑得生丸</t>
  </si>
  <si>
    <t>盒</t>
  </si>
  <si>
    <t>同药集团大同制药有限公司</t>
  </si>
  <si>
    <t>Z20100027</t>
  </si>
  <si>
    <t>请完善需求规格重新上报</t>
  </si>
  <si>
    <t>2020-07-24 17:56:15</t>
  </si>
  <si>
    <t>降糖舒丸</t>
  </si>
  <si>
    <r>
      <t>90</t>
    </r>
    <r>
      <rPr>
        <sz val="11"/>
        <rFont val="宋体"/>
        <charset val="0"/>
      </rPr>
      <t>丸</t>
    </r>
  </si>
  <si>
    <t>吉林吉尔吉</t>
  </si>
  <si>
    <t>Z20090140</t>
  </si>
  <si>
    <t>请采购部找渠道（新下街报过需求）</t>
  </si>
  <si>
    <t>2020-07-24 18:01:37</t>
  </si>
  <si>
    <t>苯磺酸左氨氯地平片</t>
  </si>
  <si>
    <r>
      <t>2.5mg×7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</si>
  <si>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江西施美</t>
  </si>
  <si>
    <t>H20083362</t>
  </si>
  <si>
    <t>2020.3.18报新品，在待经营目录，请采购部尽快联系厂家交资料（郫县一环路东南段店报送过需求）</t>
  </si>
  <si>
    <t>2020-07-24 18:05:20</t>
  </si>
  <si>
    <t>曲昔匹特片</t>
  </si>
  <si>
    <r>
      <t>0.1g*12</t>
    </r>
    <r>
      <rPr>
        <sz val="11"/>
        <rFont val="宋体"/>
        <charset val="0"/>
      </rPr>
      <t>片</t>
    </r>
  </si>
  <si>
    <t>湖北潜江</t>
  </si>
  <si>
    <t>H20010356</t>
  </si>
  <si>
    <t>2019.7.5报新品，在特殊目录，请采购尽快交资料审核（累计8家门店报送过小程序）中标价26.25，杏林32.6暂缺货</t>
  </si>
  <si>
    <t>2020-07-24 18:20:54</t>
  </si>
  <si>
    <t>小儿参术健脾丸</t>
  </si>
  <si>
    <r>
      <t>3g*10</t>
    </r>
    <r>
      <rPr>
        <sz val="11"/>
        <rFont val="宋体"/>
        <charset val="0"/>
      </rPr>
      <t>丸</t>
    </r>
  </si>
  <si>
    <t>广盛原中医药有限公司</t>
  </si>
  <si>
    <t>Z14020296</t>
  </si>
  <si>
    <t>廖洪</t>
  </si>
  <si>
    <t>顾客</t>
  </si>
  <si>
    <t>顾客不接电话</t>
  </si>
  <si>
    <t>2020-07-24 18:22:56</t>
  </si>
  <si>
    <t>苗药专家</t>
  </si>
  <si>
    <t>12g</t>
  </si>
  <si>
    <t>江西众品堂</t>
  </si>
  <si>
    <t>赣卫消证字（2010）第（0110）号</t>
  </si>
  <si>
    <t>2020-07-24 18:52:52</t>
  </si>
  <si>
    <t>宫血宁胶囊</t>
  </si>
  <si>
    <r>
      <t>0.13g*18</t>
    </r>
    <r>
      <rPr>
        <sz val="11"/>
        <rFont val="宋体"/>
        <charset val="0"/>
      </rPr>
      <t>粒</t>
    </r>
  </si>
  <si>
    <t>云南白药集团股份有限公司</t>
  </si>
  <si>
    <t>Z20020087</t>
  </si>
  <si>
    <t>中和大道药店</t>
  </si>
  <si>
    <t>目录外淘汰，公司无库存，禁请原因（厂家只做医院）杏林、海王也无货</t>
  </si>
  <si>
    <t>2020-07-24 19:30:03</t>
  </si>
  <si>
    <t>腐植酸钠</t>
  </si>
  <si>
    <t>云南万裕药业有限公司</t>
  </si>
  <si>
    <t>Z53021606</t>
  </si>
  <si>
    <t>2020-07-24 19:37:28</t>
  </si>
  <si>
    <t>消炎利胆片</t>
  </si>
  <si>
    <r>
      <t>48</t>
    </r>
    <r>
      <rPr>
        <sz val="11"/>
        <rFont val="宋体"/>
        <charset val="0"/>
      </rPr>
      <t>片</t>
    </r>
  </si>
  <si>
    <t>广西济民药业</t>
  </si>
  <si>
    <t>Z45020057</t>
  </si>
  <si>
    <t>2020-07-24 19:42:32</t>
  </si>
  <si>
    <t>前列安栓</t>
  </si>
  <si>
    <t>丽珠集团</t>
  </si>
  <si>
    <t>Z10980066</t>
  </si>
  <si>
    <t>2020-07-24 20:19:54</t>
  </si>
  <si>
    <t>治伤消淤丸</t>
  </si>
  <si>
    <t>32粒*4瓶</t>
  </si>
  <si>
    <t>上海雷允</t>
  </si>
  <si>
    <t>Z31020058</t>
  </si>
  <si>
    <t>2020-07-24 20:25:06</t>
  </si>
  <si>
    <t>六味地黄口服液</t>
  </si>
  <si>
    <r>
      <t>10ml*12</t>
    </r>
    <r>
      <rPr>
        <sz val="11"/>
        <rFont val="宋体"/>
        <charset val="0"/>
      </rPr>
      <t>支</t>
    </r>
  </si>
  <si>
    <t>精诚制药</t>
  </si>
  <si>
    <t>Z10900028</t>
  </si>
  <si>
    <t>2020-07-24 20:31:21</t>
  </si>
  <si>
    <t>排毒养颜胶囊</t>
  </si>
  <si>
    <r>
      <t>0.4gx10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x6</t>
    </r>
    <r>
      <rPr>
        <sz val="11"/>
        <rFont val="宋体"/>
        <charset val="0"/>
      </rPr>
      <t>板</t>
    </r>
  </si>
  <si>
    <t>云南盘龙云海药业集团股份有限公司</t>
  </si>
  <si>
    <t>Z53020685</t>
  </si>
  <si>
    <t>目录里有同厂家70粒ID113344及24粒ID71671，请门店核实是否能满足顾客需求</t>
  </si>
  <si>
    <t>2020-07-24 20:40:22</t>
  </si>
  <si>
    <t>感冒清热颗粒</t>
  </si>
  <si>
    <r>
      <t>12</t>
    </r>
    <r>
      <rPr>
        <sz val="11"/>
        <rFont val="宋体"/>
        <charset val="0"/>
      </rPr>
      <t>袋</t>
    </r>
  </si>
  <si>
    <t>广东新峰药业股份有限公司</t>
  </si>
  <si>
    <t>Z44021020</t>
  </si>
  <si>
    <t>2020-07-24 20:43:44</t>
  </si>
  <si>
    <t>午时茶颗粒</t>
  </si>
  <si>
    <r>
      <t>18</t>
    </r>
    <r>
      <rPr>
        <sz val="11"/>
        <rFont val="宋体"/>
        <charset val="0"/>
      </rPr>
      <t>袋</t>
    </r>
  </si>
  <si>
    <t>武汉太福制药有限公司</t>
  </si>
  <si>
    <t>Z42021582</t>
  </si>
  <si>
    <t>2020-07-24 20:45:32</t>
  </si>
  <si>
    <t>感通片</t>
  </si>
  <si>
    <t>0.32g*10片*3板</t>
  </si>
  <si>
    <t>通化万通药业股份有限公司</t>
  </si>
  <si>
    <t>Z20059015</t>
  </si>
  <si>
    <t>2020-07-24 20:48:20</t>
  </si>
  <si>
    <t>感冒解毒灵颗粒</t>
  </si>
  <si>
    <r>
      <t>5g×9</t>
    </r>
    <r>
      <rPr>
        <sz val="11"/>
        <rFont val="宋体"/>
        <charset val="0"/>
      </rPr>
      <t>袋</t>
    </r>
  </si>
  <si>
    <t>Z11021257</t>
  </si>
  <si>
    <t>2020-07-24 20:50:17</t>
  </si>
  <si>
    <t>红霉素软膏</t>
  </si>
  <si>
    <t>15g</t>
  </si>
  <si>
    <t>仁和</t>
  </si>
  <si>
    <t>H36020018</t>
  </si>
  <si>
    <t>2020-07-24 20:51:36</t>
  </si>
  <si>
    <t>阿昔洛韦乳膏</t>
  </si>
  <si>
    <t>H20063386</t>
  </si>
  <si>
    <t>2020-07-25 08:46:10</t>
  </si>
  <si>
    <t>酒石酸托特罗定片</t>
  </si>
  <si>
    <t>2mg*14s</t>
  </si>
  <si>
    <t>成都迪康药业有限公司</t>
  </si>
  <si>
    <t>H20000609</t>
  </si>
  <si>
    <t>2020-07-25 09:12:58</t>
  </si>
  <si>
    <t>葡萄糖酸亚铁糖浆</t>
  </si>
  <si>
    <t>杭州老桐君制药有限公司</t>
  </si>
  <si>
    <t>H33020301</t>
  </si>
  <si>
    <t>2020-07-25 10:54:20</t>
  </si>
  <si>
    <t>人参再造丸</t>
  </si>
  <si>
    <t>雷允上药业</t>
  </si>
  <si>
    <t>Z22024959</t>
  </si>
  <si>
    <t>同厂家6袋装在营，ID188232请门店核实是否能满足顾客需求</t>
  </si>
  <si>
    <t>2020-07-25 11:57:56</t>
  </si>
  <si>
    <t>乙酰半胱氨酸颗粒</t>
  </si>
  <si>
    <r>
      <t>0.1g*10</t>
    </r>
    <r>
      <rPr>
        <sz val="11"/>
        <rFont val="宋体"/>
        <charset val="0"/>
      </rPr>
      <t>袋</t>
    </r>
  </si>
  <si>
    <t>广东百澳药业有限公司</t>
  </si>
  <si>
    <t>H20030732</t>
  </si>
  <si>
    <t>2020-07-25 12:02:14</t>
  </si>
  <si>
    <t>氨甲环酸片</t>
  </si>
  <si>
    <r>
      <t>0.25g*30</t>
    </r>
    <r>
      <rPr>
        <sz val="11"/>
        <rFont val="宋体"/>
        <charset val="0"/>
      </rPr>
      <t>片</t>
    </r>
  </si>
  <si>
    <t>上海信谊</t>
  </si>
  <si>
    <t>H31020040</t>
  </si>
  <si>
    <t>2020-07-25 13:01:57</t>
  </si>
  <si>
    <t>红远外筋骨镇痛贴</t>
  </si>
  <si>
    <r>
      <t>4</t>
    </r>
    <r>
      <rPr>
        <sz val="11"/>
        <rFont val="宋体"/>
        <charset val="0"/>
      </rPr>
      <t>贴</t>
    </r>
  </si>
  <si>
    <t>台湾正光制药有限公司</t>
  </si>
  <si>
    <t>无</t>
  </si>
  <si>
    <t>请完善批准文号重新上报</t>
  </si>
  <si>
    <t>2020-07-25 13:49:54</t>
  </si>
  <si>
    <t>还少胶囊</t>
  </si>
  <si>
    <r>
      <t>0.42g*75</t>
    </r>
    <r>
      <rPr>
        <sz val="11"/>
        <rFont val="宋体"/>
        <charset val="0"/>
      </rPr>
      <t>粒</t>
    </r>
  </si>
  <si>
    <t>四川鑫达康药业</t>
  </si>
  <si>
    <t>z51020003</t>
  </si>
  <si>
    <t>请采购部找渠道（奎光路报送过需求）</t>
  </si>
  <si>
    <t>2020-07-25 14:25:47</t>
  </si>
  <si>
    <t>老蔻丸</t>
  </si>
  <si>
    <r>
      <t>10</t>
    </r>
    <r>
      <rPr>
        <sz val="11"/>
        <rFont val="宋体"/>
        <charset val="0"/>
      </rPr>
      <t>丸</t>
    </r>
  </si>
  <si>
    <t>颈复康药业集团赤峰丹龙药业有限公司</t>
  </si>
  <si>
    <t>z15021509</t>
  </si>
  <si>
    <t>已回复药师帮有渠道，请采购部尽快报送新品（光华店也有需求）</t>
  </si>
  <si>
    <t>2020-07-25 14:31:01</t>
  </si>
  <si>
    <t>雷贝拉唑钠肠溶胶囊</t>
  </si>
  <si>
    <r>
      <t>10mg*8</t>
    </r>
    <r>
      <rPr>
        <sz val="11"/>
        <rFont val="宋体"/>
        <charset val="0"/>
      </rPr>
      <t>粒</t>
    </r>
  </si>
  <si>
    <t>珠海润都制药股份有限公司</t>
  </si>
  <si>
    <t>H20050228</t>
  </si>
  <si>
    <t>请采购部找渠道（同厂家7片装淘汰）</t>
  </si>
  <si>
    <t>2020-07-25 15:01:53</t>
  </si>
  <si>
    <t>卵磷脂络合碘胶囊</t>
  </si>
  <si>
    <r>
      <t>0.1g×30</t>
    </r>
    <r>
      <rPr>
        <sz val="11"/>
        <rFont val="宋体"/>
        <charset val="0"/>
      </rPr>
      <t>粒</t>
    </r>
  </si>
  <si>
    <t>西安汉中药业</t>
  </si>
  <si>
    <t>H20100107</t>
  </si>
  <si>
    <t>都江堰聚源镇药店</t>
  </si>
  <si>
    <t>6月4日已经报送新品，请采购部尽快联系厂家交资料</t>
  </si>
  <si>
    <t>2020-07-25 17:07:28</t>
  </si>
  <si>
    <t>川百止痒洗剂</t>
  </si>
  <si>
    <t>60ml</t>
  </si>
  <si>
    <t>北京贞玉民生药业有限公司</t>
  </si>
  <si>
    <t>B20020271</t>
  </si>
  <si>
    <t>目录外淘汰，禁请原因（市场暂无货邓群19.4.30邓群19.4.30)；同厂家50mlID113833禁请原因厂家控渠道业务20171124，业务禁请</t>
  </si>
  <si>
    <t>2020-07-25 17:16:00</t>
  </si>
  <si>
    <t>安眠补脑糖浆</t>
  </si>
  <si>
    <t>100ml</t>
  </si>
  <si>
    <t>李时珍医药集团有限公司</t>
  </si>
  <si>
    <t>Z42021683</t>
  </si>
  <si>
    <t>目录外淘汰，公司无库存，请采购部购进</t>
  </si>
  <si>
    <t>2020-07-25 17:21:50</t>
  </si>
  <si>
    <t>六味地黄胶囊</t>
  </si>
  <si>
    <r>
      <t>60</t>
    </r>
    <r>
      <rPr>
        <sz val="11"/>
        <rFont val="宋体"/>
        <charset val="0"/>
      </rPr>
      <t>粒</t>
    </r>
  </si>
  <si>
    <t>白城市亿正药业有限公司</t>
  </si>
  <si>
    <t>z22025972</t>
  </si>
  <si>
    <t>2020-07-25 17:40:43</t>
  </si>
  <si>
    <t>益脉康片</t>
  </si>
  <si>
    <r>
      <t>36</t>
    </r>
    <r>
      <rPr>
        <sz val="11"/>
        <rFont val="宋体"/>
        <charset val="0"/>
      </rPr>
      <t>片</t>
    </r>
  </si>
  <si>
    <t>云南白药</t>
  </si>
  <si>
    <t>Z53021310</t>
  </si>
  <si>
    <t>2020-07-25 17:43:27</t>
  </si>
  <si>
    <t>贝复新(重组牛碱性成纤维细胞生长因子凝胶)</t>
  </si>
  <si>
    <t>21000IU</t>
  </si>
  <si>
    <t>珠海亿</t>
  </si>
  <si>
    <t>H2O0400O1</t>
  </si>
  <si>
    <t>蛋白同化制剂，采购回复暂无法购进</t>
  </si>
  <si>
    <t>2020-07-25 17:45:20</t>
  </si>
  <si>
    <t>通塞脉片</t>
  </si>
  <si>
    <t>0.35g*15片*4板</t>
  </si>
  <si>
    <t>江苏康缘</t>
  </si>
  <si>
    <t>Z32020535</t>
  </si>
  <si>
    <t>请采购部找渠道（中标价27.91）</t>
  </si>
  <si>
    <t>2020-07-25 19:08:53</t>
  </si>
  <si>
    <t>复方玄驹胶囊</t>
  </si>
  <si>
    <r>
      <t>72</t>
    </r>
    <r>
      <rPr>
        <sz val="11"/>
        <rFont val="宋体"/>
        <charset val="0"/>
      </rPr>
      <t>粒</t>
    </r>
  </si>
  <si>
    <t>浙江施强制药有限公司</t>
  </si>
  <si>
    <t>Z20060462</t>
  </si>
  <si>
    <t>目录里有同厂家54粒装ID97899，请门店核实是否能满足顾客需求</t>
  </si>
  <si>
    <t>2020-07-25 20:15:35</t>
  </si>
  <si>
    <t>愈酚喷托异丙嗪颗粒</t>
  </si>
  <si>
    <r>
      <t>5gx10</t>
    </r>
    <r>
      <rPr>
        <sz val="11"/>
        <rFont val="宋体"/>
        <charset val="0"/>
      </rPr>
      <t>袋</t>
    </r>
  </si>
  <si>
    <t>广西纯正堂制药厂</t>
  </si>
  <si>
    <t>H45021169</t>
  </si>
  <si>
    <t>2020-07-25 20:55:13</t>
  </si>
  <si>
    <t>咳喘舒片</t>
  </si>
  <si>
    <t>景忠山国药（唐山）有限公司</t>
  </si>
  <si>
    <t>Z20025611</t>
  </si>
  <si>
    <t>2020-07-25 21:02:14</t>
  </si>
  <si>
    <t>替米沙坦氢氯噻嗪片</t>
  </si>
  <si>
    <t>苏州中化药品工业有限公司</t>
  </si>
  <si>
    <t>H20110157</t>
  </si>
  <si>
    <t>2020-07-25 21:04:54</t>
  </si>
  <si>
    <t>单硝酸异山梨酯缓释片</t>
  </si>
  <si>
    <t>山德士（中国）制药有限公司</t>
  </si>
  <si>
    <t>H10980015</t>
  </si>
  <si>
    <t>2020-07-25 21:13:35</t>
  </si>
  <si>
    <t>菊苣栀子茶</t>
  </si>
  <si>
    <t>泉州市百年修本茶业有限公司</t>
  </si>
  <si>
    <t>2020-07-25 21:16:18</t>
  </si>
  <si>
    <t>复方当归亚铁片</t>
  </si>
  <si>
    <t>上海信宜天平药业有限公司</t>
  </si>
  <si>
    <t>H31022773</t>
  </si>
  <si>
    <t>2020-07-26 08:44:26</t>
  </si>
  <si>
    <t>氨磺必利片</t>
  </si>
  <si>
    <r>
      <t>50mg*20</t>
    </r>
    <r>
      <rPr>
        <sz val="11"/>
        <rFont val="宋体"/>
        <charset val="0"/>
      </rPr>
      <t>片</t>
    </r>
  </si>
  <si>
    <t>齐鲁制药</t>
  </si>
  <si>
    <t>H20113230</t>
  </si>
  <si>
    <t>请采购部找渠道（中标价55.16）</t>
  </si>
  <si>
    <t>2020-07-26 10:20:31</t>
  </si>
  <si>
    <t>百令片</t>
  </si>
  <si>
    <r>
      <t>0.45g×60</t>
    </r>
    <r>
      <rPr>
        <sz val="11"/>
        <rFont val="宋体"/>
        <charset val="0"/>
      </rPr>
      <t>片</t>
    </r>
  </si>
  <si>
    <t>青海珠峰冬虫夏草药业有限公司</t>
  </si>
  <si>
    <t>z20080187</t>
  </si>
  <si>
    <t>2020-07-26 10:42:25</t>
  </si>
  <si>
    <t>八味益肾丸</t>
  </si>
  <si>
    <r>
      <t>0.18g×80</t>
    </r>
    <r>
      <rPr>
        <sz val="11"/>
        <rFont val="宋体"/>
        <charset val="0"/>
      </rPr>
      <t>丸</t>
    </r>
    <r>
      <rPr>
        <sz val="11"/>
        <rFont val="Calibri"/>
        <charset val="0"/>
      </rPr>
      <t>×2</t>
    </r>
    <r>
      <rPr>
        <sz val="11"/>
        <rFont val="宋体"/>
        <charset val="0"/>
      </rPr>
      <t>瓶</t>
    </r>
  </si>
  <si>
    <t>劲复康业集团有限公司</t>
  </si>
  <si>
    <t>z20090685</t>
  </si>
  <si>
    <t>2020-07-26 10:49:48</t>
  </si>
  <si>
    <t>沙苑子胶囊</t>
  </si>
  <si>
    <r>
      <t>12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  <r>
      <rPr>
        <sz val="11"/>
        <rFont val="Calibri"/>
        <charset val="0"/>
      </rPr>
      <t>×5</t>
    </r>
    <r>
      <rPr>
        <sz val="11"/>
        <rFont val="宋体"/>
        <charset val="0"/>
      </rPr>
      <t>小盒</t>
    </r>
  </si>
  <si>
    <t>河北医科大学制药厂</t>
  </si>
  <si>
    <t>z20090614</t>
  </si>
  <si>
    <t>2020-07-26 13:16:17</t>
  </si>
  <si>
    <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滴剂</t>
    </r>
  </si>
  <si>
    <r>
      <t>400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×24</t>
    </r>
    <r>
      <rPr>
        <sz val="11"/>
        <rFont val="宋体"/>
        <charset val="0"/>
      </rPr>
      <t>粒</t>
    </r>
  </si>
  <si>
    <t>国药控股星鲨</t>
  </si>
  <si>
    <t>H35021450</t>
  </si>
  <si>
    <r>
      <t>目录里有同厂家</t>
    </r>
    <r>
      <rPr>
        <sz val="10"/>
        <rFont val="Arial"/>
        <charset val="0"/>
      </rPr>
      <t>36</t>
    </r>
    <r>
      <rPr>
        <sz val="10"/>
        <rFont val="宋体"/>
        <charset val="0"/>
      </rPr>
      <t>粒装</t>
    </r>
    <r>
      <rPr>
        <sz val="10"/>
        <rFont val="Arial"/>
        <charset val="0"/>
      </rPr>
      <t>ID186928</t>
    </r>
    <r>
      <rPr>
        <sz val="10"/>
        <rFont val="宋体"/>
        <charset val="0"/>
      </rPr>
      <t>，请门店核实是否能满足顾客需求</t>
    </r>
  </si>
  <si>
    <t>2020-07-26 13:41:13</t>
  </si>
  <si>
    <r>
      <t>贝前列素钠片</t>
    </r>
    <r>
      <rPr>
        <sz val="11"/>
        <rFont val="Calibri"/>
        <charset val="0"/>
      </rPr>
      <t>(</t>
    </r>
    <r>
      <rPr>
        <sz val="11"/>
        <rFont val="宋体"/>
        <charset val="0"/>
      </rPr>
      <t>德纳</t>
    </r>
    <r>
      <rPr>
        <sz val="11"/>
        <rFont val="Calibri"/>
        <charset val="0"/>
      </rPr>
      <t>)</t>
    </r>
  </si>
  <si>
    <r>
      <t>20μgx10</t>
    </r>
    <r>
      <rPr>
        <sz val="11"/>
        <rFont val="宋体"/>
        <charset val="0"/>
      </rPr>
      <t>片</t>
    </r>
  </si>
  <si>
    <r>
      <t>安斯泰来制药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</si>
  <si>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J20080087</t>
  </si>
  <si>
    <t>2020-07-26 15:25:21</t>
  </si>
  <si>
    <t>精氨酸布洛芬片</t>
  </si>
  <si>
    <t>海南赞邦制药有限公司</t>
  </si>
  <si>
    <t>H20110027</t>
  </si>
  <si>
    <t>2020-07-26 16:14:12</t>
  </si>
  <si>
    <t>愈酚甲麻那敏颗粒</t>
  </si>
  <si>
    <r>
      <t>9</t>
    </r>
    <r>
      <rPr>
        <sz val="11"/>
        <rFont val="宋体"/>
        <charset val="0"/>
      </rPr>
      <t>袋</t>
    </r>
  </si>
  <si>
    <t>海南凯健制药有限公司</t>
  </si>
  <si>
    <t>h20090097</t>
  </si>
  <si>
    <t>已回复有渠道，请采购部尽快报送新品（累计13家门店报送需求）医院中标价30.94，杏林小程序30.1（缺货状态）</t>
  </si>
  <si>
    <t>2020-07-26 17:57:52</t>
  </si>
  <si>
    <r>
      <t>舒筋活血片</t>
    </r>
    <r>
      <rPr>
        <sz val="11"/>
        <rFont val="Calibri"/>
        <charset val="0"/>
      </rPr>
      <t>(</t>
    </r>
    <r>
      <rPr>
        <sz val="11"/>
        <rFont val="宋体"/>
        <charset val="0"/>
      </rPr>
      <t>朗致</t>
    </r>
    <r>
      <rPr>
        <sz val="11"/>
        <rFont val="Calibri"/>
        <charset val="0"/>
      </rPr>
      <t>)</t>
    </r>
  </si>
  <si>
    <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*15</t>
    </r>
    <r>
      <rPr>
        <sz val="11"/>
        <rFont val="宋体"/>
        <charset val="0"/>
      </rPr>
      <t>片</t>
    </r>
  </si>
  <si>
    <t>山西双人药业</t>
  </si>
  <si>
    <t>Z14021580</t>
  </si>
  <si>
    <t>2020-07-26 23:32:29</t>
  </si>
  <si>
    <t>氯氮平口腔崩解片</t>
  </si>
  <si>
    <r>
      <t>25mg×50</t>
    </r>
    <r>
      <rPr>
        <sz val="11"/>
        <rFont val="宋体"/>
        <charset val="0"/>
      </rPr>
      <t>片</t>
    </r>
  </si>
  <si>
    <t>江苏恩华药业股份有限公司</t>
  </si>
  <si>
    <t>H20100105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</si>
</sst>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Calibri"/>
      <charset val="0"/>
    </font>
    <font>
      <sz val="10"/>
      <name val="宋体"/>
      <charset val="134"/>
    </font>
    <font>
      <sz val="11"/>
      <name val="宋体"/>
      <charset val="0"/>
    </font>
    <font>
      <sz val="9"/>
      <name val="宋体"/>
      <charset val="134"/>
    </font>
    <font>
      <sz val="10.5"/>
      <name val="Microsoft YaHei"/>
      <charset val="134"/>
    </font>
    <font>
      <u/>
      <sz val="10.5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.5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topLeftCell="C4" workbookViewId="0">
      <selection activeCell="O24" sqref="O24"/>
    </sheetView>
  </sheetViews>
  <sheetFormatPr defaultColWidth="9" defaultRowHeight="13.5"/>
  <cols>
    <col min="1" max="1" width="3.5" style="3" customWidth="1"/>
    <col min="2" max="2" width="11.375" customWidth="1"/>
    <col min="3" max="3" width="6.25" customWidth="1"/>
    <col min="4" max="4" width="24.75" customWidth="1"/>
    <col min="5" max="5" width="16" customWidth="1"/>
    <col min="6" max="6" width="4.125" customWidth="1"/>
    <col min="7" max="7" width="9.25" customWidth="1"/>
    <col min="8" max="8" width="13.625" customWidth="1"/>
    <col min="9" max="9" width="4.5" customWidth="1"/>
    <col min="10" max="10" width="7.75" customWidth="1"/>
    <col min="11" max="11" width="15.625" customWidth="1"/>
    <col min="12" max="12" width="5.75" customWidth="1"/>
    <col min="13" max="13" width="5.375" customWidth="1"/>
    <col min="14" max="14" width="5.875" customWidth="1"/>
    <col min="15" max="15" width="104.1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</row>
    <row r="3" ht="15" spans="1:15">
      <c r="A3" s="6">
        <v>1</v>
      </c>
      <c r="B3" s="7" t="s">
        <v>16</v>
      </c>
      <c r="C3" s="8"/>
      <c r="D3" s="9" t="s">
        <v>17</v>
      </c>
      <c r="E3" s="7" t="s">
        <v>18</v>
      </c>
      <c r="F3" s="10">
        <v>2</v>
      </c>
      <c r="G3" s="11" t="s">
        <v>19</v>
      </c>
      <c r="H3" s="7" t="s">
        <v>20</v>
      </c>
      <c r="I3" s="10">
        <v>40</v>
      </c>
      <c r="J3" s="10">
        <v>351</v>
      </c>
      <c r="K3" s="11" t="str">
        <f>VLOOKUP(J3,[1]Sheet1!$A$1:$B$65536,2,0)</f>
        <v>都江堰药店</v>
      </c>
      <c r="L3" s="11" t="s">
        <v>21</v>
      </c>
      <c r="M3" s="22" t="s">
        <v>22</v>
      </c>
      <c r="N3" s="10"/>
      <c r="O3" s="6" t="s">
        <v>23</v>
      </c>
    </row>
    <row r="4" ht="15" spans="1:15">
      <c r="A4" s="6">
        <v>2</v>
      </c>
      <c r="B4" s="7" t="s">
        <v>24</v>
      </c>
      <c r="C4" s="8"/>
      <c r="D4" s="11" t="s">
        <v>25</v>
      </c>
      <c r="E4" s="7" t="s">
        <v>26</v>
      </c>
      <c r="F4" s="10">
        <v>2</v>
      </c>
      <c r="G4" s="11" t="s">
        <v>27</v>
      </c>
      <c r="H4" s="7" t="s">
        <v>28</v>
      </c>
      <c r="I4" s="10">
        <v>68</v>
      </c>
      <c r="J4" s="10">
        <v>385</v>
      </c>
      <c r="K4" s="11" t="str">
        <f>VLOOKUP(J4,[1]Sheet1!$A$1:$B$65536,2,0)</f>
        <v>五津西路药店</v>
      </c>
      <c r="L4" s="11" t="s">
        <v>21</v>
      </c>
      <c r="M4" s="22" t="s">
        <v>22</v>
      </c>
      <c r="N4" s="10"/>
      <c r="O4" s="6" t="s">
        <v>29</v>
      </c>
    </row>
    <row r="5" ht="15" spans="1:15">
      <c r="A5" s="6">
        <v>3</v>
      </c>
      <c r="B5" s="7" t="s">
        <v>30</v>
      </c>
      <c r="C5" s="8"/>
      <c r="D5" s="11" t="s">
        <v>31</v>
      </c>
      <c r="E5" s="7" t="s">
        <v>32</v>
      </c>
      <c r="F5" s="10">
        <v>1</v>
      </c>
      <c r="G5" s="11" t="s">
        <v>33</v>
      </c>
      <c r="H5" s="7" t="s">
        <v>34</v>
      </c>
      <c r="I5" s="10">
        <v>20</v>
      </c>
      <c r="J5" s="10">
        <v>385</v>
      </c>
      <c r="K5" s="11" t="str">
        <f>VLOOKUP(J5,[1]Sheet1!$A$1:$B$65536,2,0)</f>
        <v>五津西路药店</v>
      </c>
      <c r="L5" s="11" t="s">
        <v>21</v>
      </c>
      <c r="M5" s="22" t="s">
        <v>22</v>
      </c>
      <c r="N5" s="23">
        <v>9753</v>
      </c>
      <c r="O5" s="6" t="s">
        <v>35</v>
      </c>
    </row>
    <row r="6" ht="15" spans="1:15">
      <c r="A6" s="6">
        <v>4</v>
      </c>
      <c r="B6" s="7" t="s">
        <v>36</v>
      </c>
      <c r="C6" s="8"/>
      <c r="D6" s="11" t="s">
        <v>37</v>
      </c>
      <c r="E6" s="7" t="s">
        <v>38</v>
      </c>
      <c r="F6" s="10">
        <v>5</v>
      </c>
      <c r="G6" s="11" t="s">
        <v>39</v>
      </c>
      <c r="H6" s="7" t="s">
        <v>40</v>
      </c>
      <c r="I6" s="10">
        <v>54</v>
      </c>
      <c r="J6" s="10">
        <v>385</v>
      </c>
      <c r="K6" s="11" t="str">
        <f>VLOOKUP(J6,[1]Sheet1!$A$1:$B$65536,2,0)</f>
        <v>五津西路药店</v>
      </c>
      <c r="L6" s="11" t="s">
        <v>21</v>
      </c>
      <c r="M6" s="22" t="s">
        <v>22</v>
      </c>
      <c r="N6" s="10"/>
      <c r="O6" s="6" t="s">
        <v>41</v>
      </c>
    </row>
    <row r="7" ht="15" spans="1:15">
      <c r="A7" s="6">
        <v>5</v>
      </c>
      <c r="B7" s="7" t="s">
        <v>42</v>
      </c>
      <c r="C7" s="8"/>
      <c r="D7" s="11" t="s">
        <v>43</v>
      </c>
      <c r="E7" s="7" t="s">
        <v>44</v>
      </c>
      <c r="F7" s="10">
        <v>1</v>
      </c>
      <c r="G7" s="11" t="s">
        <v>45</v>
      </c>
      <c r="H7" s="7" t="s">
        <v>46</v>
      </c>
      <c r="I7" s="10">
        <v>49</v>
      </c>
      <c r="J7" s="10">
        <v>710</v>
      </c>
      <c r="K7" s="11" t="str">
        <f>VLOOKUP(J7,[1]Sheet1!$A$1:$B$65536,2,0)</f>
        <v>都江堰市蒲阳镇堰问道西路药店</v>
      </c>
      <c r="L7" s="11" t="s">
        <v>21</v>
      </c>
      <c r="M7" s="22" t="s">
        <v>22</v>
      </c>
      <c r="N7" s="10">
        <v>57523</v>
      </c>
      <c r="O7" s="6" t="s">
        <v>47</v>
      </c>
    </row>
    <row r="8" ht="15" spans="1:15">
      <c r="A8" s="6">
        <v>6</v>
      </c>
      <c r="B8" s="7" t="s">
        <v>48</v>
      </c>
      <c r="C8" s="8"/>
      <c r="D8" s="11" t="s">
        <v>49</v>
      </c>
      <c r="E8" s="7" t="s">
        <v>50</v>
      </c>
      <c r="F8" s="10">
        <v>3</v>
      </c>
      <c r="G8" s="12" t="s">
        <v>51</v>
      </c>
      <c r="H8" s="7" t="s">
        <v>52</v>
      </c>
      <c r="I8" s="10">
        <v>45</v>
      </c>
      <c r="J8" s="10">
        <v>511</v>
      </c>
      <c r="K8" s="11" t="str">
        <f>VLOOKUP(J8,[1]Sheet1!$A$1:$B$65536,2,0)</f>
        <v>成华杉板桥南一路店</v>
      </c>
      <c r="L8" s="11" t="s">
        <v>21</v>
      </c>
      <c r="M8" s="22" t="s">
        <v>22</v>
      </c>
      <c r="N8" s="10"/>
      <c r="O8" s="6" t="s">
        <v>53</v>
      </c>
    </row>
    <row r="9" ht="15" spans="1:15">
      <c r="A9" s="6">
        <v>7</v>
      </c>
      <c r="B9" s="7" t="s">
        <v>54</v>
      </c>
      <c r="C9" s="8"/>
      <c r="D9" s="11" t="s">
        <v>55</v>
      </c>
      <c r="E9" s="7" t="s">
        <v>56</v>
      </c>
      <c r="F9" s="10">
        <v>2</v>
      </c>
      <c r="G9" s="11" t="s">
        <v>57</v>
      </c>
      <c r="H9" s="7" t="s">
        <v>58</v>
      </c>
      <c r="I9" s="10">
        <v>23.5</v>
      </c>
      <c r="J9" s="10">
        <v>387</v>
      </c>
      <c r="K9" s="11" t="str">
        <f>VLOOKUP(J9,[1]Sheet1!$A$1:$B$65536,2,0)</f>
        <v>新乐中街药店</v>
      </c>
      <c r="L9" s="11" t="s">
        <v>21</v>
      </c>
      <c r="M9" s="22" t="s">
        <v>22</v>
      </c>
      <c r="N9" s="10"/>
      <c r="O9" s="6" t="s">
        <v>59</v>
      </c>
    </row>
    <row r="10" ht="15" spans="1:15">
      <c r="A10" s="6">
        <v>8</v>
      </c>
      <c r="B10" s="7" t="s">
        <v>60</v>
      </c>
      <c r="C10" s="8"/>
      <c r="D10" s="11" t="s">
        <v>61</v>
      </c>
      <c r="E10" s="7" t="s">
        <v>62</v>
      </c>
      <c r="F10" s="10">
        <v>2</v>
      </c>
      <c r="G10" s="12" t="s">
        <v>63</v>
      </c>
      <c r="H10" s="7" t="s">
        <v>58</v>
      </c>
      <c r="I10" s="10">
        <v>35</v>
      </c>
      <c r="J10" s="10">
        <v>387</v>
      </c>
      <c r="K10" s="11" t="str">
        <f>VLOOKUP(J10,[1]Sheet1!$A$1:$B$65536,2,0)</f>
        <v>新乐中街药店</v>
      </c>
      <c r="L10" s="11" t="s">
        <v>21</v>
      </c>
      <c r="M10" s="22" t="s">
        <v>22</v>
      </c>
      <c r="N10" s="10"/>
      <c r="O10" s="6" t="s">
        <v>59</v>
      </c>
    </row>
    <row r="11" ht="15" spans="1:15">
      <c r="A11" s="6">
        <v>9</v>
      </c>
      <c r="B11" s="7" t="s">
        <v>64</v>
      </c>
      <c r="C11" s="8"/>
      <c r="D11" s="11" t="s">
        <v>65</v>
      </c>
      <c r="E11" s="7" t="s">
        <v>66</v>
      </c>
      <c r="F11" s="10">
        <v>10</v>
      </c>
      <c r="G11" s="11" t="s">
        <v>67</v>
      </c>
      <c r="H11" s="7" t="s">
        <v>68</v>
      </c>
      <c r="I11" s="10">
        <v>0</v>
      </c>
      <c r="J11" s="10">
        <v>343</v>
      </c>
      <c r="K11" s="11" t="str">
        <f>VLOOKUP(J11,[1]Sheet1!$A$1:$B$65536,2,0)</f>
        <v>光华药店</v>
      </c>
      <c r="L11" s="11" t="s">
        <v>69</v>
      </c>
      <c r="M11" s="22" t="s">
        <v>22</v>
      </c>
      <c r="N11" s="24"/>
      <c r="O11" s="6" t="s">
        <v>70</v>
      </c>
    </row>
    <row r="12" s="2" customFormat="1" ht="15" spans="1:15">
      <c r="A12" s="13">
        <v>10</v>
      </c>
      <c r="B12" s="14" t="s">
        <v>71</v>
      </c>
      <c r="C12" s="15"/>
      <c r="D12" s="16" t="s">
        <v>72</v>
      </c>
      <c r="E12" s="14" t="s">
        <v>73</v>
      </c>
      <c r="F12" s="17">
        <v>2</v>
      </c>
      <c r="G12" s="18" t="s">
        <v>74</v>
      </c>
      <c r="H12" s="14" t="s">
        <v>75</v>
      </c>
      <c r="I12" s="17">
        <v>50</v>
      </c>
      <c r="J12" s="17">
        <v>106066</v>
      </c>
      <c r="K12" s="16" t="str">
        <f>VLOOKUP(J12,[1]Sheet1!$A$1:$B$65536,2,0)</f>
        <v>梨花街</v>
      </c>
      <c r="L12" s="16" t="s">
        <v>21</v>
      </c>
      <c r="M12" s="25" t="s">
        <v>22</v>
      </c>
      <c r="N12" s="26">
        <v>56257</v>
      </c>
      <c r="O12" s="13" t="s">
        <v>76</v>
      </c>
    </row>
    <row r="13" s="2" customFormat="1" ht="15" spans="1:15">
      <c r="A13" s="13">
        <v>11</v>
      </c>
      <c r="B13" s="14" t="s">
        <v>77</v>
      </c>
      <c r="C13" s="15"/>
      <c r="D13" s="16" t="s">
        <v>78</v>
      </c>
      <c r="E13" s="14" t="s">
        <v>79</v>
      </c>
      <c r="F13" s="17">
        <v>2</v>
      </c>
      <c r="G13" s="16" t="s">
        <v>80</v>
      </c>
      <c r="H13" s="14" t="s">
        <v>81</v>
      </c>
      <c r="I13" s="17">
        <v>135</v>
      </c>
      <c r="J13" s="17">
        <v>108656</v>
      </c>
      <c r="K13" s="16" t="str">
        <f>VLOOKUP(J13,[1]Sheet1!$A$1:$B$65536,2,0)</f>
        <v>四川太极新津五津西路二店</v>
      </c>
      <c r="L13" s="16" t="s">
        <v>69</v>
      </c>
      <c r="M13" s="25" t="s">
        <v>22</v>
      </c>
      <c r="N13" s="27">
        <v>185014</v>
      </c>
      <c r="O13" s="13" t="s">
        <v>82</v>
      </c>
    </row>
    <row r="14" s="2" customFormat="1" ht="15" spans="1:15">
      <c r="A14" s="13">
        <v>12</v>
      </c>
      <c r="B14" s="14" t="s">
        <v>83</v>
      </c>
      <c r="C14" s="15"/>
      <c r="D14" s="16" t="s">
        <v>84</v>
      </c>
      <c r="E14" s="14" t="s">
        <v>85</v>
      </c>
      <c r="F14" s="17">
        <v>1</v>
      </c>
      <c r="G14" s="16" t="s">
        <v>86</v>
      </c>
      <c r="H14" s="14" t="s">
        <v>87</v>
      </c>
      <c r="I14" s="17">
        <v>28</v>
      </c>
      <c r="J14" s="17">
        <v>339</v>
      </c>
      <c r="K14" s="16" t="str">
        <f>VLOOKUP(J14,[1]Sheet1!$A$1:$B$65536,2,0)</f>
        <v>沙河源药店</v>
      </c>
      <c r="L14" s="16" t="s">
        <v>21</v>
      </c>
      <c r="M14" s="25" t="s">
        <v>22</v>
      </c>
      <c r="N14" s="27">
        <v>1652</v>
      </c>
      <c r="O14" s="13" t="s">
        <v>88</v>
      </c>
    </row>
    <row r="15" s="2" customFormat="1" ht="15" spans="1:15">
      <c r="A15" s="13">
        <v>13</v>
      </c>
      <c r="B15" s="14" t="s">
        <v>89</v>
      </c>
      <c r="C15" s="15"/>
      <c r="D15" s="16" t="s">
        <v>90</v>
      </c>
      <c r="E15" s="16" t="s">
        <v>91</v>
      </c>
      <c r="F15" s="17">
        <v>1</v>
      </c>
      <c r="G15" s="16" t="s">
        <v>92</v>
      </c>
      <c r="H15" s="14" t="s">
        <v>93</v>
      </c>
      <c r="I15" s="17">
        <v>25.5</v>
      </c>
      <c r="J15" s="17">
        <v>513</v>
      </c>
      <c r="K15" s="16" t="str">
        <f>VLOOKUP(J15,[1]Sheet1!$A$1:$B$65536,2,0)</f>
        <v>武侯区顺和街店</v>
      </c>
      <c r="L15" s="16" t="s">
        <v>21</v>
      </c>
      <c r="M15" s="25" t="s">
        <v>22</v>
      </c>
      <c r="N15" s="17"/>
      <c r="O15" s="13" t="s">
        <v>94</v>
      </c>
    </row>
    <row r="16" ht="15" spans="1:15">
      <c r="A16" s="6">
        <v>14</v>
      </c>
      <c r="B16" s="7" t="s">
        <v>95</v>
      </c>
      <c r="C16" s="8"/>
      <c r="D16" s="11" t="s">
        <v>96</v>
      </c>
      <c r="E16" s="7" t="s">
        <v>97</v>
      </c>
      <c r="F16" s="10">
        <v>1</v>
      </c>
      <c r="G16" s="11" t="s">
        <v>98</v>
      </c>
      <c r="H16" s="7" t="s">
        <v>99</v>
      </c>
      <c r="I16" s="10">
        <v>28.5</v>
      </c>
      <c r="J16" s="10">
        <v>329</v>
      </c>
      <c r="K16" s="11" t="str">
        <f>VLOOKUP(J16,[1]Sheet1!$A$1:$B$65536,2,0)</f>
        <v>温江店</v>
      </c>
      <c r="L16" s="11" t="s">
        <v>21</v>
      </c>
      <c r="M16" s="22" t="s">
        <v>22</v>
      </c>
      <c r="N16" s="10"/>
      <c r="O16" s="24" t="s">
        <v>100</v>
      </c>
    </row>
    <row r="17" ht="15" spans="1:15">
      <c r="A17" s="6">
        <v>15</v>
      </c>
      <c r="B17" s="7" t="s">
        <v>101</v>
      </c>
      <c r="C17" s="8"/>
      <c r="D17" s="11" t="s">
        <v>102</v>
      </c>
      <c r="E17" s="7" t="s">
        <v>103</v>
      </c>
      <c r="F17" s="10">
        <v>1</v>
      </c>
      <c r="G17" s="11" t="s">
        <v>104</v>
      </c>
      <c r="H17" s="7" t="s">
        <v>105</v>
      </c>
      <c r="I17" s="10">
        <v>18</v>
      </c>
      <c r="J17" s="10">
        <v>329</v>
      </c>
      <c r="K17" s="11" t="str">
        <f>VLOOKUP(J17,[1]Sheet1!$A$1:$B$65536,2,0)</f>
        <v>温江店</v>
      </c>
      <c r="L17" s="11" t="s">
        <v>21</v>
      </c>
      <c r="M17" s="22" t="s">
        <v>22</v>
      </c>
      <c r="N17" s="10"/>
      <c r="O17" s="6" t="s">
        <v>106</v>
      </c>
    </row>
    <row r="18" ht="15" spans="1:15">
      <c r="A18" s="6">
        <v>16</v>
      </c>
      <c r="B18" s="7" t="s">
        <v>107</v>
      </c>
      <c r="C18" s="8"/>
      <c r="D18" s="11" t="s">
        <v>108</v>
      </c>
      <c r="E18" s="7" t="s">
        <v>109</v>
      </c>
      <c r="F18" s="10">
        <v>1</v>
      </c>
      <c r="G18" s="11" t="s">
        <v>110</v>
      </c>
      <c r="H18" s="7" t="s">
        <v>111</v>
      </c>
      <c r="I18" s="10">
        <v>20</v>
      </c>
      <c r="J18" s="10">
        <v>329</v>
      </c>
      <c r="K18" s="11" t="str">
        <f>VLOOKUP(J18,[1]Sheet1!$A$1:$B$65536,2,0)</f>
        <v>温江店</v>
      </c>
      <c r="L18" s="11" t="s">
        <v>21</v>
      </c>
      <c r="M18" s="22" t="s">
        <v>22</v>
      </c>
      <c r="N18" s="10"/>
      <c r="O18" s="24" t="s">
        <v>112</v>
      </c>
    </row>
    <row r="19" s="2" customFormat="1" ht="15" spans="1:15">
      <c r="A19" s="13">
        <v>17</v>
      </c>
      <c r="B19" s="14" t="s">
        <v>113</v>
      </c>
      <c r="C19" s="15"/>
      <c r="D19" s="16" t="s">
        <v>114</v>
      </c>
      <c r="E19" s="14" t="s">
        <v>115</v>
      </c>
      <c r="F19" s="17">
        <v>6</v>
      </c>
      <c r="G19" s="18" t="s">
        <v>116</v>
      </c>
      <c r="H19" s="14" t="s">
        <v>117</v>
      </c>
      <c r="I19" s="28"/>
      <c r="J19" s="16" t="s">
        <v>118</v>
      </c>
      <c r="K19" s="17">
        <v>18980906092</v>
      </c>
      <c r="L19" s="29" t="s">
        <v>21</v>
      </c>
      <c r="M19" s="25" t="s">
        <v>119</v>
      </c>
      <c r="N19" s="28"/>
      <c r="O19" s="13" t="s">
        <v>120</v>
      </c>
    </row>
    <row r="20" ht="17.25" spans="1:15">
      <c r="A20" s="6">
        <v>18</v>
      </c>
      <c r="B20" s="7" t="s">
        <v>121</v>
      </c>
      <c r="C20" s="8"/>
      <c r="D20" s="11" t="s">
        <v>122</v>
      </c>
      <c r="E20" s="7" t="s">
        <v>123</v>
      </c>
      <c r="F20" s="10">
        <v>2</v>
      </c>
      <c r="G20" s="11" t="s">
        <v>124</v>
      </c>
      <c r="H20" s="19" t="s">
        <v>125</v>
      </c>
      <c r="I20" s="10">
        <v>16</v>
      </c>
      <c r="J20" s="10">
        <v>730</v>
      </c>
      <c r="K20" s="11" t="str">
        <f>VLOOKUP(J20,[1]Sheet1!$A$1:$B$65536,2,0)</f>
        <v>新都区新繁镇繁江北路药店</v>
      </c>
      <c r="L20" s="11" t="s">
        <v>69</v>
      </c>
      <c r="M20" s="22" t="s">
        <v>22</v>
      </c>
      <c r="N20" s="10"/>
      <c r="O20" s="6" t="s">
        <v>59</v>
      </c>
    </row>
    <row r="21" s="2" customFormat="1" ht="15" spans="1:15">
      <c r="A21" s="13">
        <v>19</v>
      </c>
      <c r="B21" s="14" t="s">
        <v>126</v>
      </c>
      <c r="C21" s="15"/>
      <c r="D21" s="16" t="s">
        <v>127</v>
      </c>
      <c r="E21" s="14" t="s">
        <v>128</v>
      </c>
      <c r="F21" s="17">
        <v>3</v>
      </c>
      <c r="G21" s="16" t="s">
        <v>129</v>
      </c>
      <c r="H21" s="14" t="s">
        <v>130</v>
      </c>
      <c r="I21" s="28"/>
      <c r="J21" s="30">
        <v>104430</v>
      </c>
      <c r="K21" s="30" t="s">
        <v>131</v>
      </c>
      <c r="L21" s="29" t="s">
        <v>21</v>
      </c>
      <c r="M21" s="25" t="s">
        <v>22</v>
      </c>
      <c r="N21" s="27">
        <v>1291</v>
      </c>
      <c r="O21" s="13" t="s">
        <v>132</v>
      </c>
    </row>
    <row r="22" s="2" customFormat="1" ht="15" spans="1:15">
      <c r="A22" s="13">
        <v>20</v>
      </c>
      <c r="B22" s="14" t="s">
        <v>133</v>
      </c>
      <c r="C22" s="15"/>
      <c r="D22" s="16" t="s">
        <v>134</v>
      </c>
      <c r="E22" s="16" t="s">
        <v>91</v>
      </c>
      <c r="F22" s="17">
        <v>2</v>
      </c>
      <c r="G22" s="16" t="s">
        <v>135</v>
      </c>
      <c r="H22" s="14" t="s">
        <v>136</v>
      </c>
      <c r="I22" s="17">
        <v>32</v>
      </c>
      <c r="J22" s="17">
        <v>745</v>
      </c>
      <c r="K22" s="16" t="str">
        <f>VLOOKUP(J22,[1]Sheet1!$A$1:$B$65536,2,0)</f>
        <v>金牛区金沙路药店</v>
      </c>
      <c r="L22" s="16" t="s">
        <v>21</v>
      </c>
      <c r="M22" s="25" t="s">
        <v>22</v>
      </c>
      <c r="N22" s="17"/>
      <c r="O22" s="13" t="s">
        <v>94</v>
      </c>
    </row>
    <row r="23" ht="15" spans="1:15">
      <c r="A23" s="6">
        <v>21</v>
      </c>
      <c r="B23" s="7" t="s">
        <v>137</v>
      </c>
      <c r="C23" s="8"/>
      <c r="D23" s="11" t="s">
        <v>138</v>
      </c>
      <c r="E23" s="7" t="s">
        <v>139</v>
      </c>
      <c r="F23" s="10">
        <v>2</v>
      </c>
      <c r="G23" s="11" t="s">
        <v>140</v>
      </c>
      <c r="H23" s="7" t="s">
        <v>141</v>
      </c>
      <c r="I23" s="10">
        <v>28</v>
      </c>
      <c r="J23" s="10">
        <v>745</v>
      </c>
      <c r="K23" s="11" t="str">
        <f>VLOOKUP(J23,[1]Sheet1!$A$1:$B$65536,2,0)</f>
        <v>金牛区金沙路药店</v>
      </c>
      <c r="L23" s="11" t="s">
        <v>21</v>
      </c>
      <c r="M23" s="22" t="s">
        <v>22</v>
      </c>
      <c r="N23" s="10"/>
      <c r="O23" s="6" t="s">
        <v>59</v>
      </c>
    </row>
    <row r="24" s="2" customFormat="1" ht="15" spans="1:15">
      <c r="A24" s="13">
        <v>22</v>
      </c>
      <c r="B24" s="14" t="s">
        <v>142</v>
      </c>
      <c r="C24" s="15"/>
      <c r="D24" s="16" t="s">
        <v>143</v>
      </c>
      <c r="E24" s="16" t="s">
        <v>91</v>
      </c>
      <c r="F24" s="17">
        <v>2</v>
      </c>
      <c r="G24" s="16" t="s">
        <v>144</v>
      </c>
      <c r="H24" s="14" t="s">
        <v>145</v>
      </c>
      <c r="I24" s="17">
        <v>35</v>
      </c>
      <c r="J24" s="17">
        <v>745</v>
      </c>
      <c r="K24" s="16" t="str">
        <f>VLOOKUP(J24,[1]Sheet1!$A$1:$B$65536,2,0)</f>
        <v>金牛区金沙路药店</v>
      </c>
      <c r="L24" s="16" t="s">
        <v>21</v>
      </c>
      <c r="M24" s="25" t="s">
        <v>22</v>
      </c>
      <c r="N24" s="17"/>
      <c r="O24" s="13" t="s">
        <v>94</v>
      </c>
    </row>
    <row r="25" ht="15" spans="1:15">
      <c r="A25" s="6">
        <v>23</v>
      </c>
      <c r="B25" s="7" t="s">
        <v>146</v>
      </c>
      <c r="C25" s="8"/>
      <c r="D25" s="11" t="s">
        <v>147</v>
      </c>
      <c r="E25" s="12" t="s">
        <v>148</v>
      </c>
      <c r="F25" s="10">
        <v>1</v>
      </c>
      <c r="G25" s="11" t="s">
        <v>149</v>
      </c>
      <c r="H25" s="7" t="s">
        <v>150</v>
      </c>
      <c r="I25" s="10">
        <v>19</v>
      </c>
      <c r="J25" s="10">
        <v>727</v>
      </c>
      <c r="K25" s="11" t="str">
        <f>VLOOKUP(J25,[1]Sheet1!$A$1:$B$65536,2,0)</f>
        <v>金牛区黄苑东街药店</v>
      </c>
      <c r="L25" s="11" t="s">
        <v>21</v>
      </c>
      <c r="M25" s="22" t="s">
        <v>22</v>
      </c>
      <c r="N25" s="10"/>
      <c r="O25" s="6" t="s">
        <v>59</v>
      </c>
    </row>
    <row r="26" ht="15" spans="1:15">
      <c r="A26" s="6">
        <v>24</v>
      </c>
      <c r="B26" s="7" t="s">
        <v>151</v>
      </c>
      <c r="C26" s="8"/>
      <c r="D26" s="11" t="s">
        <v>152</v>
      </c>
      <c r="E26" s="7" t="s">
        <v>153</v>
      </c>
      <c r="F26" s="10">
        <v>1</v>
      </c>
      <c r="G26" s="11" t="s">
        <v>154</v>
      </c>
      <c r="H26" s="7" t="s">
        <v>155</v>
      </c>
      <c r="I26" s="10">
        <v>58</v>
      </c>
      <c r="J26" s="10">
        <v>727</v>
      </c>
      <c r="K26" s="11" t="str">
        <f>VLOOKUP(J26,[1]Sheet1!$A$1:$B$65536,2,0)</f>
        <v>金牛区黄苑东街药店</v>
      </c>
      <c r="L26" s="11" t="s">
        <v>21</v>
      </c>
      <c r="M26" s="22" t="s">
        <v>22</v>
      </c>
      <c r="N26" s="10"/>
      <c r="O26" s="6" t="s">
        <v>59</v>
      </c>
    </row>
    <row r="27" ht="15" spans="1:15">
      <c r="A27" s="6">
        <v>25</v>
      </c>
      <c r="B27" s="7" t="s">
        <v>156</v>
      </c>
      <c r="C27" s="8"/>
      <c r="D27" s="11" t="s">
        <v>157</v>
      </c>
      <c r="E27" s="7" t="s">
        <v>158</v>
      </c>
      <c r="F27" s="10">
        <v>1</v>
      </c>
      <c r="G27" s="11" t="s">
        <v>159</v>
      </c>
      <c r="H27" s="7" t="s">
        <v>160</v>
      </c>
      <c r="I27" s="10">
        <v>35</v>
      </c>
      <c r="J27" s="10">
        <v>727</v>
      </c>
      <c r="K27" s="11" t="str">
        <f>VLOOKUP(J27,[1]Sheet1!$A$1:$B$65536,2,0)</f>
        <v>金牛区黄苑东街药店</v>
      </c>
      <c r="L27" s="11" t="s">
        <v>21</v>
      </c>
      <c r="M27" s="22" t="s">
        <v>22</v>
      </c>
      <c r="N27" s="10"/>
      <c r="O27" s="6" t="s">
        <v>161</v>
      </c>
    </row>
    <row r="28" ht="15" spans="1:15">
      <c r="A28" s="6">
        <v>26</v>
      </c>
      <c r="B28" s="7" t="s">
        <v>162</v>
      </c>
      <c r="C28" s="8"/>
      <c r="D28" s="11" t="s">
        <v>163</v>
      </c>
      <c r="E28" s="7" t="s">
        <v>164</v>
      </c>
      <c r="F28" s="10">
        <v>2</v>
      </c>
      <c r="G28" s="12" t="s">
        <v>165</v>
      </c>
      <c r="H28" s="7" t="s">
        <v>166</v>
      </c>
      <c r="I28" s="10">
        <v>24</v>
      </c>
      <c r="J28" s="10">
        <v>546</v>
      </c>
      <c r="K28" s="11" t="str">
        <f>VLOOKUP(J28,[1]Sheet1!$A$1:$B$65536,2,0)</f>
        <v>锦江区榕声路店</v>
      </c>
      <c r="L28" s="11" t="s">
        <v>21</v>
      </c>
      <c r="M28" s="22" t="s">
        <v>22</v>
      </c>
      <c r="N28" s="10"/>
      <c r="O28" s="9" t="s">
        <v>59</v>
      </c>
    </row>
    <row r="29" ht="15" spans="1:15">
      <c r="A29" s="6">
        <v>27</v>
      </c>
      <c r="B29" s="7" t="s">
        <v>167</v>
      </c>
      <c r="C29" s="8"/>
      <c r="D29" s="11" t="s">
        <v>168</v>
      </c>
      <c r="E29" s="7" t="s">
        <v>169</v>
      </c>
      <c r="F29" s="10">
        <v>2</v>
      </c>
      <c r="G29" s="20" t="s">
        <v>170</v>
      </c>
      <c r="H29" s="12" t="s">
        <v>171</v>
      </c>
      <c r="I29" s="10">
        <v>20</v>
      </c>
      <c r="J29" s="10">
        <v>546</v>
      </c>
      <c r="K29" s="11" t="str">
        <f>VLOOKUP(J29,[1]Sheet1!$A$1:$B$65536,2,0)</f>
        <v>锦江区榕声路店</v>
      </c>
      <c r="L29" s="11" t="s">
        <v>21</v>
      </c>
      <c r="M29" s="22" t="s">
        <v>22</v>
      </c>
      <c r="N29" s="10"/>
      <c r="O29" s="24" t="s">
        <v>59</v>
      </c>
    </row>
    <row r="30" ht="15" spans="1:15">
      <c r="A30" s="6">
        <v>28</v>
      </c>
      <c r="B30" s="7" t="s">
        <v>172</v>
      </c>
      <c r="C30" s="8"/>
      <c r="D30" s="11" t="s">
        <v>173</v>
      </c>
      <c r="E30" s="12" t="s">
        <v>174</v>
      </c>
      <c r="F30" s="10">
        <v>2</v>
      </c>
      <c r="G30" s="12" t="s">
        <v>175</v>
      </c>
      <c r="H30" s="7" t="s">
        <v>176</v>
      </c>
      <c r="I30" s="10">
        <v>24</v>
      </c>
      <c r="J30" s="10">
        <v>546</v>
      </c>
      <c r="K30" s="11" t="str">
        <f>VLOOKUP(J30,[1]Sheet1!$A$1:$B$65536,2,0)</f>
        <v>锦江区榕声路店</v>
      </c>
      <c r="L30" s="11" t="s">
        <v>21</v>
      </c>
      <c r="M30" s="22" t="s">
        <v>22</v>
      </c>
      <c r="N30" s="10"/>
      <c r="O30" s="24" t="s">
        <v>59</v>
      </c>
    </row>
    <row r="31" ht="15" spans="1:15">
      <c r="A31" s="6">
        <v>29</v>
      </c>
      <c r="B31" s="7" t="s">
        <v>177</v>
      </c>
      <c r="C31" s="8"/>
      <c r="D31" s="11" t="s">
        <v>178</v>
      </c>
      <c r="E31" s="7" t="s">
        <v>179</v>
      </c>
      <c r="F31" s="10">
        <v>2</v>
      </c>
      <c r="G31" s="12" t="s">
        <v>175</v>
      </c>
      <c r="H31" s="7" t="s">
        <v>180</v>
      </c>
      <c r="I31" s="10">
        <v>28</v>
      </c>
      <c r="J31" s="10">
        <v>546</v>
      </c>
      <c r="K31" s="11" t="str">
        <f>VLOOKUP(J31,[1]Sheet1!$A$1:$B$65536,2,0)</f>
        <v>锦江区榕声路店</v>
      </c>
      <c r="L31" s="11" t="s">
        <v>21</v>
      </c>
      <c r="M31" s="22" t="s">
        <v>22</v>
      </c>
      <c r="N31" s="10"/>
      <c r="O31" s="24" t="s">
        <v>59</v>
      </c>
    </row>
    <row r="32" ht="15" spans="1:15">
      <c r="A32" s="6">
        <v>30</v>
      </c>
      <c r="B32" s="7" t="s">
        <v>181</v>
      </c>
      <c r="C32" s="8"/>
      <c r="D32" s="11" t="s">
        <v>182</v>
      </c>
      <c r="E32" s="7" t="s">
        <v>183</v>
      </c>
      <c r="F32" s="10">
        <v>1</v>
      </c>
      <c r="G32" s="11" t="s">
        <v>184</v>
      </c>
      <c r="H32" s="7" t="s">
        <v>185</v>
      </c>
      <c r="I32" s="10">
        <v>5</v>
      </c>
      <c r="J32" s="10">
        <v>546</v>
      </c>
      <c r="K32" s="11" t="str">
        <f>VLOOKUP(J32,[1]Sheet1!$A$1:$B$65536,2,0)</f>
        <v>锦江区榕声路店</v>
      </c>
      <c r="L32" s="11" t="s">
        <v>21</v>
      </c>
      <c r="M32" s="6" t="s">
        <v>22</v>
      </c>
      <c r="N32" s="10"/>
      <c r="O32" s="24" t="s">
        <v>59</v>
      </c>
    </row>
    <row r="33" ht="15" spans="1:15">
      <c r="A33" s="6">
        <v>31</v>
      </c>
      <c r="B33" s="7" t="s">
        <v>186</v>
      </c>
      <c r="C33" s="8"/>
      <c r="D33" s="11" t="s">
        <v>187</v>
      </c>
      <c r="E33" s="7" t="s">
        <v>183</v>
      </c>
      <c r="F33" s="10">
        <v>2</v>
      </c>
      <c r="G33" s="11" t="s">
        <v>184</v>
      </c>
      <c r="H33" s="7" t="s">
        <v>188</v>
      </c>
      <c r="I33" s="10">
        <v>15</v>
      </c>
      <c r="J33" s="10">
        <v>546</v>
      </c>
      <c r="K33" s="11" t="str">
        <f>VLOOKUP(J33,[1]Sheet1!$A$1:$B$65536,2,0)</f>
        <v>锦江区榕声路店</v>
      </c>
      <c r="L33" s="11" t="s">
        <v>21</v>
      </c>
      <c r="M33" s="22" t="s">
        <v>22</v>
      </c>
      <c r="N33" s="10"/>
      <c r="O33" s="24" t="s">
        <v>59</v>
      </c>
    </row>
    <row r="34" ht="15" spans="1:15">
      <c r="A34" s="6">
        <v>32</v>
      </c>
      <c r="B34" s="7" t="s">
        <v>189</v>
      </c>
      <c r="C34" s="8"/>
      <c r="D34" s="11" t="s">
        <v>190</v>
      </c>
      <c r="E34" s="7" t="s">
        <v>191</v>
      </c>
      <c r="F34" s="10">
        <v>2</v>
      </c>
      <c r="G34" s="11" t="s">
        <v>192</v>
      </c>
      <c r="H34" s="7" t="s">
        <v>193</v>
      </c>
      <c r="I34" s="10">
        <v>23</v>
      </c>
      <c r="J34" s="10">
        <v>102567</v>
      </c>
      <c r="K34" s="11" t="str">
        <f>VLOOKUP(J34,[1]Sheet1!$A$1:$B$65536,2,0)</f>
        <v>新津武阳西路</v>
      </c>
      <c r="L34" s="11" t="s">
        <v>21</v>
      </c>
      <c r="M34" s="22" t="s">
        <v>22</v>
      </c>
      <c r="N34" s="10"/>
      <c r="O34" s="24" t="s">
        <v>59</v>
      </c>
    </row>
    <row r="35" ht="15" spans="1:15">
      <c r="A35" s="6">
        <v>33</v>
      </c>
      <c r="B35" s="7" t="s">
        <v>194</v>
      </c>
      <c r="C35" s="8"/>
      <c r="D35" s="11" t="s">
        <v>195</v>
      </c>
      <c r="E35" s="11" t="s">
        <v>91</v>
      </c>
      <c r="F35" s="10">
        <v>1</v>
      </c>
      <c r="G35" s="11" t="s">
        <v>196</v>
      </c>
      <c r="H35" s="7" t="s">
        <v>197</v>
      </c>
      <c r="I35" s="10">
        <v>48.9</v>
      </c>
      <c r="J35" s="10">
        <v>571</v>
      </c>
      <c r="K35" s="11" t="str">
        <f>VLOOKUP(J35,[1]Sheet1!$A$1:$B$65536,2,0)</f>
        <v>高新区民丰大道西段药店</v>
      </c>
      <c r="L35" s="11" t="s">
        <v>21</v>
      </c>
      <c r="M35" s="22" t="s">
        <v>22</v>
      </c>
      <c r="N35" s="10"/>
      <c r="O35" s="6" t="s">
        <v>94</v>
      </c>
    </row>
    <row r="36" ht="15" spans="1:15">
      <c r="A36" s="6">
        <v>34</v>
      </c>
      <c r="B36" s="7" t="s">
        <v>198</v>
      </c>
      <c r="C36" s="8"/>
      <c r="D36" s="11" t="s">
        <v>199</v>
      </c>
      <c r="E36" s="7" t="s">
        <v>115</v>
      </c>
      <c r="F36" s="10">
        <v>1</v>
      </c>
      <c r="G36" s="11" t="s">
        <v>200</v>
      </c>
      <c r="H36" s="7" t="s">
        <v>201</v>
      </c>
      <c r="I36" s="10">
        <v>26.8</v>
      </c>
      <c r="J36" s="10">
        <v>744</v>
      </c>
      <c r="K36" s="11" t="str">
        <f>VLOOKUP(J36,[1]Sheet1!$A$1:$B$65536,2,0)</f>
        <v>武侯区科华街药店</v>
      </c>
      <c r="L36" s="11" t="s">
        <v>21</v>
      </c>
      <c r="M36" s="22" t="s">
        <v>22</v>
      </c>
      <c r="N36" s="10"/>
      <c r="O36" s="24" t="s">
        <v>202</v>
      </c>
    </row>
    <row r="37" ht="15" spans="1:15">
      <c r="A37" s="6">
        <v>35</v>
      </c>
      <c r="B37" s="7" t="s">
        <v>203</v>
      </c>
      <c r="C37" s="8"/>
      <c r="D37" s="11" t="s">
        <v>204</v>
      </c>
      <c r="E37" s="7" t="s">
        <v>205</v>
      </c>
      <c r="F37" s="10">
        <v>2</v>
      </c>
      <c r="G37" s="11" t="s">
        <v>206</v>
      </c>
      <c r="H37" s="7" t="s">
        <v>207</v>
      </c>
      <c r="I37" s="10">
        <v>0</v>
      </c>
      <c r="J37" s="10">
        <v>101453</v>
      </c>
      <c r="K37" s="11" t="str">
        <f>VLOOKUP(J37,[1]Sheet1!$A$1:$B$65536,2,0)</f>
        <v>温江区公平街道江安路药店</v>
      </c>
      <c r="L37" s="11" t="s">
        <v>21</v>
      </c>
      <c r="M37" s="22" t="s">
        <v>22</v>
      </c>
      <c r="N37" s="23">
        <v>135640</v>
      </c>
      <c r="O37" s="6" t="s">
        <v>76</v>
      </c>
    </row>
    <row r="38" ht="15" spans="1:15">
      <c r="A38" s="6">
        <v>36</v>
      </c>
      <c r="B38" s="7" t="s">
        <v>208</v>
      </c>
      <c r="C38" s="8"/>
      <c r="D38" s="11" t="s">
        <v>209</v>
      </c>
      <c r="E38" s="7" t="s">
        <v>210</v>
      </c>
      <c r="F38" s="10">
        <v>1</v>
      </c>
      <c r="G38" s="11" t="s">
        <v>211</v>
      </c>
      <c r="H38" s="7" t="s">
        <v>212</v>
      </c>
      <c r="I38" s="10">
        <v>0</v>
      </c>
      <c r="J38" s="10">
        <v>101453</v>
      </c>
      <c r="K38" s="11" t="str">
        <f>VLOOKUP(J38,[1]Sheet1!$A$1:$B$65536,2,0)</f>
        <v>温江区公平街道江安路药店</v>
      </c>
      <c r="L38" s="11" t="s">
        <v>21</v>
      </c>
      <c r="M38" s="22" t="s">
        <v>22</v>
      </c>
      <c r="N38" s="10"/>
      <c r="O38" s="24" t="s">
        <v>59</v>
      </c>
    </row>
    <row r="39" ht="15" spans="1:15">
      <c r="A39" s="6">
        <v>37</v>
      </c>
      <c r="B39" s="7" t="s">
        <v>213</v>
      </c>
      <c r="C39" s="8"/>
      <c r="D39" s="11" t="s">
        <v>214</v>
      </c>
      <c r="E39" s="7" t="s">
        <v>215</v>
      </c>
      <c r="F39" s="10">
        <v>1</v>
      </c>
      <c r="G39" s="11" t="s">
        <v>216</v>
      </c>
      <c r="H39" s="11" t="s">
        <v>217</v>
      </c>
      <c r="I39" s="10">
        <v>30</v>
      </c>
      <c r="J39" s="10">
        <v>365</v>
      </c>
      <c r="K39" s="11" t="str">
        <f>VLOOKUP(J39,[1]Sheet1!$A$1:$B$65536,2,0)</f>
        <v>光华村街药店</v>
      </c>
      <c r="L39" s="11" t="s">
        <v>21</v>
      </c>
      <c r="M39" s="22" t="s">
        <v>22</v>
      </c>
      <c r="N39" s="10"/>
      <c r="O39" s="6" t="s">
        <v>218</v>
      </c>
    </row>
    <row r="40" ht="15" spans="1:15">
      <c r="A40" s="6">
        <v>38</v>
      </c>
      <c r="B40" s="7" t="s">
        <v>219</v>
      </c>
      <c r="C40" s="8"/>
      <c r="D40" s="11" t="s">
        <v>220</v>
      </c>
      <c r="E40" s="7" t="s">
        <v>221</v>
      </c>
      <c r="F40" s="10">
        <v>1</v>
      </c>
      <c r="G40" s="11" t="s">
        <v>222</v>
      </c>
      <c r="H40" s="7" t="s">
        <v>223</v>
      </c>
      <c r="I40" s="10">
        <v>52.5</v>
      </c>
      <c r="J40" s="10">
        <v>712</v>
      </c>
      <c r="K40" s="11" t="str">
        <f>VLOOKUP(J40,[1]Sheet1!$A$1:$B$65536,2,0)</f>
        <v>成华区华泰路药店</v>
      </c>
      <c r="L40" s="11" t="s">
        <v>21</v>
      </c>
      <c r="M40" s="22" t="s">
        <v>22</v>
      </c>
      <c r="N40" s="10"/>
      <c r="O40" s="24" t="s">
        <v>224</v>
      </c>
    </row>
    <row r="41" ht="15" spans="1:15">
      <c r="A41" s="6">
        <v>39</v>
      </c>
      <c r="B41" s="7" t="s">
        <v>225</v>
      </c>
      <c r="C41" s="8"/>
      <c r="D41" s="11" t="s">
        <v>226</v>
      </c>
      <c r="E41" s="7" t="s">
        <v>227</v>
      </c>
      <c r="F41" s="10">
        <v>2</v>
      </c>
      <c r="G41" s="11" t="s">
        <v>228</v>
      </c>
      <c r="H41" s="7" t="s">
        <v>229</v>
      </c>
      <c r="I41" s="10">
        <v>39</v>
      </c>
      <c r="J41" s="10">
        <v>754</v>
      </c>
      <c r="K41" s="11" t="str">
        <f>VLOOKUP(J41,[1]Sheet1!$A$1:$B$65536,2,0)</f>
        <v>崇州市崇阳镇尚贤坊街药店</v>
      </c>
      <c r="L41" s="11" t="s">
        <v>21</v>
      </c>
      <c r="M41" s="22" t="s">
        <v>22</v>
      </c>
      <c r="N41" s="10"/>
      <c r="O41" s="31" t="s">
        <v>230</v>
      </c>
    </row>
    <row r="42" ht="15" spans="1:15">
      <c r="A42" s="6">
        <v>40</v>
      </c>
      <c r="B42" s="7" t="s">
        <v>231</v>
      </c>
      <c r="C42" s="8"/>
      <c r="D42" s="11" t="s">
        <v>232</v>
      </c>
      <c r="E42" s="7" t="s">
        <v>233</v>
      </c>
      <c r="F42" s="10">
        <v>2</v>
      </c>
      <c r="G42" s="11" t="s">
        <v>234</v>
      </c>
      <c r="H42" s="7" t="s">
        <v>235</v>
      </c>
      <c r="I42" s="10">
        <v>28</v>
      </c>
      <c r="J42" s="10">
        <v>754</v>
      </c>
      <c r="K42" s="11" t="str">
        <f>VLOOKUP(J42,[1]Sheet1!$A$1:$B$65536,2,0)</f>
        <v>崇州市崇阳镇尚贤坊街药店</v>
      </c>
      <c r="L42" s="11" t="s">
        <v>21</v>
      </c>
      <c r="M42" s="22" t="s">
        <v>22</v>
      </c>
      <c r="N42" s="10"/>
      <c r="O42" s="24" t="s">
        <v>236</v>
      </c>
    </row>
    <row r="43" ht="15" spans="1:15">
      <c r="A43" s="6">
        <v>41</v>
      </c>
      <c r="B43" s="7" t="s">
        <v>237</v>
      </c>
      <c r="C43" s="8"/>
      <c r="D43" s="11" t="s">
        <v>238</v>
      </c>
      <c r="E43" s="7" t="s">
        <v>239</v>
      </c>
      <c r="F43" s="10">
        <v>1</v>
      </c>
      <c r="G43" s="11" t="s">
        <v>240</v>
      </c>
      <c r="H43" s="12" t="s">
        <v>241</v>
      </c>
      <c r="I43" s="32"/>
      <c r="J43" s="33">
        <v>713</v>
      </c>
      <c r="K43" s="33" t="s">
        <v>242</v>
      </c>
      <c r="L43" s="34" t="s">
        <v>21</v>
      </c>
      <c r="M43" s="22" t="s">
        <v>22</v>
      </c>
      <c r="N43" s="32"/>
      <c r="O43" s="6" t="s">
        <v>243</v>
      </c>
    </row>
    <row r="44" ht="15" spans="1:15">
      <c r="A44" s="6">
        <v>42</v>
      </c>
      <c r="B44" s="7" t="s">
        <v>244</v>
      </c>
      <c r="C44" s="8"/>
      <c r="D44" s="11" t="s">
        <v>245</v>
      </c>
      <c r="E44" s="7" t="s">
        <v>246</v>
      </c>
      <c r="F44" s="10">
        <v>1</v>
      </c>
      <c r="G44" s="11" t="s">
        <v>247</v>
      </c>
      <c r="H44" s="7" t="s">
        <v>248</v>
      </c>
      <c r="I44" s="10">
        <v>58</v>
      </c>
      <c r="J44" s="10">
        <v>572</v>
      </c>
      <c r="K44" s="11" t="str">
        <f>VLOOKUP(J44,[1]Sheet1!$A$1:$B$65536,2,0)</f>
        <v>郫县郫筒镇东大街药店</v>
      </c>
      <c r="L44" s="11" t="s">
        <v>21</v>
      </c>
      <c r="M44" s="22" t="s">
        <v>22</v>
      </c>
      <c r="N44" s="10">
        <v>114286</v>
      </c>
      <c r="O44" s="6" t="s">
        <v>249</v>
      </c>
    </row>
    <row r="45" ht="15" spans="1:15">
      <c r="A45" s="6">
        <v>43</v>
      </c>
      <c r="B45" s="7" t="s">
        <v>250</v>
      </c>
      <c r="C45" s="8"/>
      <c r="D45" s="11" t="s">
        <v>251</v>
      </c>
      <c r="E45" s="7" t="s">
        <v>252</v>
      </c>
      <c r="F45" s="10">
        <v>2</v>
      </c>
      <c r="G45" s="11" t="s">
        <v>253</v>
      </c>
      <c r="H45" s="7" t="s">
        <v>254</v>
      </c>
      <c r="I45" s="10">
        <v>30</v>
      </c>
      <c r="J45" s="10">
        <v>572</v>
      </c>
      <c r="K45" s="11" t="str">
        <f>VLOOKUP(J45,[1]Sheet1!$A$1:$B$65536,2,0)</f>
        <v>郫县郫筒镇东大街药店</v>
      </c>
      <c r="L45" s="11" t="s">
        <v>21</v>
      </c>
      <c r="M45" s="22" t="s">
        <v>22</v>
      </c>
      <c r="N45" s="10">
        <v>31768</v>
      </c>
      <c r="O45" s="6" t="s">
        <v>255</v>
      </c>
    </row>
    <row r="46" ht="15" spans="1:15">
      <c r="A46" s="6">
        <v>44</v>
      </c>
      <c r="B46" s="7" t="s">
        <v>256</v>
      </c>
      <c r="C46" s="8"/>
      <c r="D46" s="11" t="s">
        <v>257</v>
      </c>
      <c r="E46" s="7" t="s">
        <v>258</v>
      </c>
      <c r="F46" s="10">
        <v>2</v>
      </c>
      <c r="G46" s="12" t="s">
        <v>259</v>
      </c>
      <c r="H46" s="7" t="s">
        <v>260</v>
      </c>
      <c r="I46" s="10">
        <v>32</v>
      </c>
      <c r="J46" s="10">
        <v>572</v>
      </c>
      <c r="K46" s="11" t="str">
        <f>VLOOKUP(J46,[1]Sheet1!$A$1:$B$65536,2,0)</f>
        <v>郫县郫筒镇东大街药店</v>
      </c>
      <c r="L46" s="11" t="s">
        <v>21</v>
      </c>
      <c r="M46" s="22" t="s">
        <v>22</v>
      </c>
      <c r="N46" s="10"/>
      <c r="O46" s="6" t="s">
        <v>59</v>
      </c>
    </row>
    <row r="47" ht="15" spans="1:15">
      <c r="A47" s="6">
        <v>45</v>
      </c>
      <c r="B47" s="7" t="s">
        <v>261</v>
      </c>
      <c r="C47" s="8"/>
      <c r="D47" s="11" t="s">
        <v>262</v>
      </c>
      <c r="E47" s="7" t="s">
        <v>263</v>
      </c>
      <c r="F47" s="10">
        <v>10</v>
      </c>
      <c r="G47" s="11" t="s">
        <v>264</v>
      </c>
      <c r="H47" s="7" t="s">
        <v>265</v>
      </c>
      <c r="I47" s="10">
        <v>3</v>
      </c>
      <c r="J47" s="10">
        <v>582</v>
      </c>
      <c r="K47" s="11" t="str">
        <f>VLOOKUP(J47,[1]Sheet1!$A$1:$B$65536,2,0)</f>
        <v>青羊区十二桥药店</v>
      </c>
      <c r="L47" s="11" t="s">
        <v>69</v>
      </c>
      <c r="M47" s="22" t="s">
        <v>22</v>
      </c>
      <c r="N47" s="10"/>
      <c r="O47" s="6" t="s">
        <v>59</v>
      </c>
    </row>
    <row r="48" ht="15" spans="1:15">
      <c r="A48" s="6">
        <v>46</v>
      </c>
      <c r="B48" s="7" t="s">
        <v>266</v>
      </c>
      <c r="C48" s="8"/>
      <c r="D48" s="9" t="s">
        <v>267</v>
      </c>
      <c r="E48" s="7" t="s">
        <v>268</v>
      </c>
      <c r="F48" s="10">
        <v>10</v>
      </c>
      <c r="G48" s="11" t="s">
        <v>269</v>
      </c>
      <c r="H48" s="7" t="s">
        <v>270</v>
      </c>
      <c r="I48" s="10">
        <v>86</v>
      </c>
      <c r="J48" s="10">
        <v>582</v>
      </c>
      <c r="K48" s="11" t="str">
        <f>VLOOKUP(J48,[1]Sheet1!$A$1:$B$65536,2,0)</f>
        <v>青羊区十二桥药店</v>
      </c>
      <c r="L48" s="11" t="s">
        <v>69</v>
      </c>
      <c r="M48" s="22" t="s">
        <v>22</v>
      </c>
      <c r="N48" s="10"/>
      <c r="O48" s="35" t="s">
        <v>271</v>
      </c>
    </row>
    <row r="49" ht="15" spans="1:15">
      <c r="A49" s="6">
        <v>47</v>
      </c>
      <c r="B49" s="7" t="s">
        <v>272</v>
      </c>
      <c r="C49" s="8"/>
      <c r="D49" s="11" t="s">
        <v>273</v>
      </c>
      <c r="E49" s="12" t="s">
        <v>274</v>
      </c>
      <c r="F49" s="10">
        <v>5</v>
      </c>
      <c r="G49" s="11" t="s">
        <v>275</v>
      </c>
      <c r="H49" s="7" t="s">
        <v>276</v>
      </c>
      <c r="I49" s="10">
        <v>3</v>
      </c>
      <c r="J49" s="10">
        <v>582</v>
      </c>
      <c r="K49" s="11" t="str">
        <f>VLOOKUP(J49,[1]Sheet1!$A$1:$B$65536,2,0)</f>
        <v>青羊区十二桥药店</v>
      </c>
      <c r="L49" s="11" t="s">
        <v>69</v>
      </c>
      <c r="M49" s="22" t="s">
        <v>22</v>
      </c>
      <c r="N49" s="10"/>
      <c r="O49" s="24" t="s">
        <v>277</v>
      </c>
    </row>
    <row r="50" ht="15" spans="1:15">
      <c r="A50" s="6">
        <v>48</v>
      </c>
      <c r="B50" s="7" t="s">
        <v>278</v>
      </c>
      <c r="C50" s="8"/>
      <c r="D50" s="11" t="s">
        <v>279</v>
      </c>
      <c r="E50" s="7" t="s">
        <v>280</v>
      </c>
      <c r="F50" s="10">
        <v>1</v>
      </c>
      <c r="G50" s="12" t="s">
        <v>281</v>
      </c>
      <c r="H50" s="12" t="s">
        <v>282</v>
      </c>
      <c r="I50" s="10">
        <v>180</v>
      </c>
      <c r="J50" s="10">
        <v>733</v>
      </c>
      <c r="K50" s="11" t="str">
        <f>VLOOKUP(J50,[1]Sheet1!$A$1:$B$65536,2,0)</f>
        <v>双流区东升街道三强西路药店</v>
      </c>
      <c r="L50" s="11" t="s">
        <v>21</v>
      </c>
      <c r="M50" s="22" t="s">
        <v>22</v>
      </c>
      <c r="N50" s="10"/>
      <c r="O50" s="6" t="s">
        <v>283</v>
      </c>
    </row>
    <row r="51" ht="15" spans="1:15">
      <c r="A51" s="6">
        <v>49</v>
      </c>
      <c r="B51" s="7" t="s">
        <v>284</v>
      </c>
      <c r="C51" s="8"/>
      <c r="D51" s="11" t="s">
        <v>285</v>
      </c>
      <c r="E51" s="7" t="s">
        <v>286</v>
      </c>
      <c r="F51" s="10">
        <v>2</v>
      </c>
      <c r="G51" s="11" t="s">
        <v>287</v>
      </c>
      <c r="H51" s="7" t="s">
        <v>288</v>
      </c>
      <c r="I51" s="10">
        <v>15</v>
      </c>
      <c r="J51" s="10">
        <v>112415</v>
      </c>
      <c r="K51" s="11" t="str">
        <f>VLOOKUP(J51,[1]Sheet1!$A$1:$B$65536,2,0)</f>
        <v>四川太极金牛区五福桥东路药店</v>
      </c>
      <c r="L51" s="11" t="s">
        <v>21</v>
      </c>
      <c r="M51" s="22" t="s">
        <v>22</v>
      </c>
      <c r="N51" s="23">
        <v>12031</v>
      </c>
      <c r="O51" s="6" t="s">
        <v>255</v>
      </c>
    </row>
    <row r="52" ht="15" spans="1:15">
      <c r="A52" s="6">
        <v>50</v>
      </c>
      <c r="B52" s="7" t="s">
        <v>289</v>
      </c>
      <c r="C52" s="8"/>
      <c r="D52" s="11" t="s">
        <v>290</v>
      </c>
      <c r="E52" s="11" t="s">
        <v>91</v>
      </c>
      <c r="F52" s="10">
        <v>1</v>
      </c>
      <c r="G52" s="11" t="s">
        <v>291</v>
      </c>
      <c r="H52" s="7" t="s">
        <v>292</v>
      </c>
      <c r="I52" s="10">
        <v>20</v>
      </c>
      <c r="J52" s="10">
        <v>513</v>
      </c>
      <c r="K52" s="11" t="str">
        <f>VLOOKUP(J52,[1]Sheet1!$A$1:$B$65536,2,0)</f>
        <v>武侯区顺和街店</v>
      </c>
      <c r="L52" s="11" t="s">
        <v>21</v>
      </c>
      <c r="M52" s="22" t="s">
        <v>22</v>
      </c>
      <c r="N52" s="10"/>
      <c r="O52" s="6" t="s">
        <v>94</v>
      </c>
    </row>
    <row r="53" ht="15" spans="1:15">
      <c r="A53" s="6">
        <v>51</v>
      </c>
      <c r="B53" s="7" t="s">
        <v>293</v>
      </c>
      <c r="C53" s="8"/>
      <c r="D53" s="11" t="s">
        <v>294</v>
      </c>
      <c r="E53" s="11" t="s">
        <v>91</v>
      </c>
      <c r="F53" s="10">
        <v>1</v>
      </c>
      <c r="G53" s="11" t="s">
        <v>295</v>
      </c>
      <c r="H53" s="7" t="s">
        <v>296</v>
      </c>
      <c r="I53" s="10">
        <v>11</v>
      </c>
      <c r="J53" s="10">
        <v>513</v>
      </c>
      <c r="K53" s="11" t="str">
        <f>VLOOKUP(J53,[1]Sheet1!$A$1:$B$65536,2,0)</f>
        <v>武侯区顺和街店</v>
      </c>
      <c r="L53" s="11" t="s">
        <v>21</v>
      </c>
      <c r="M53" s="22" t="s">
        <v>22</v>
      </c>
      <c r="N53" s="10"/>
      <c r="O53" s="6" t="s">
        <v>94</v>
      </c>
    </row>
    <row r="54" ht="15" spans="1:15">
      <c r="A54" s="6">
        <v>52</v>
      </c>
      <c r="B54" s="7" t="s">
        <v>297</v>
      </c>
      <c r="C54" s="8"/>
      <c r="D54" s="11" t="s">
        <v>298</v>
      </c>
      <c r="E54" s="11" t="s">
        <v>91</v>
      </c>
      <c r="F54" s="10">
        <v>1</v>
      </c>
      <c r="G54" s="11" t="s">
        <v>299</v>
      </c>
      <c r="H54" s="7" t="s">
        <v>300</v>
      </c>
      <c r="I54" s="10">
        <v>23</v>
      </c>
      <c r="J54" s="10">
        <v>513</v>
      </c>
      <c r="K54" s="11" t="str">
        <f>VLOOKUP(J54,[1]Sheet1!$A$1:$B$65536,2,0)</f>
        <v>武侯区顺和街店</v>
      </c>
      <c r="L54" s="11" t="s">
        <v>21</v>
      </c>
      <c r="M54" s="22" t="s">
        <v>22</v>
      </c>
      <c r="N54" s="10"/>
      <c r="O54" s="6" t="s">
        <v>94</v>
      </c>
    </row>
    <row r="55" ht="15" spans="1:15">
      <c r="A55" s="6">
        <v>53</v>
      </c>
      <c r="B55" s="7" t="s">
        <v>301</v>
      </c>
      <c r="C55" s="8"/>
      <c r="D55" s="11" t="s">
        <v>302</v>
      </c>
      <c r="E55" s="11" t="s">
        <v>91</v>
      </c>
      <c r="F55" s="10">
        <v>1</v>
      </c>
      <c r="G55" s="11" t="s">
        <v>303</v>
      </c>
      <c r="H55" s="11" t="s">
        <v>217</v>
      </c>
      <c r="I55" s="10">
        <v>68</v>
      </c>
      <c r="J55" s="10">
        <v>513</v>
      </c>
      <c r="K55" s="11" t="str">
        <f>VLOOKUP(J55,[1]Sheet1!$A$1:$B$65536,2,0)</f>
        <v>武侯区顺和街店</v>
      </c>
      <c r="L55" s="11" t="s">
        <v>21</v>
      </c>
      <c r="M55" s="22" t="s">
        <v>22</v>
      </c>
      <c r="N55" s="10"/>
      <c r="O55" s="6" t="s">
        <v>94</v>
      </c>
    </row>
    <row r="56" ht="15" spans="1:15">
      <c r="A56" s="6">
        <v>54</v>
      </c>
      <c r="B56" s="7" t="s">
        <v>304</v>
      </c>
      <c r="C56" s="8"/>
      <c r="D56" s="11" t="s">
        <v>305</v>
      </c>
      <c r="E56" s="11" t="s">
        <v>91</v>
      </c>
      <c r="F56" s="10">
        <v>1</v>
      </c>
      <c r="G56" s="11" t="s">
        <v>306</v>
      </c>
      <c r="H56" s="7" t="s">
        <v>307</v>
      </c>
      <c r="I56" s="10">
        <v>36</v>
      </c>
      <c r="J56" s="10">
        <v>513</v>
      </c>
      <c r="K56" s="11" t="str">
        <f>VLOOKUP(J56,[1]Sheet1!$A$1:$B$65536,2,0)</f>
        <v>武侯区顺和街店</v>
      </c>
      <c r="L56" s="11" t="s">
        <v>21</v>
      </c>
      <c r="M56" s="22" t="s">
        <v>22</v>
      </c>
      <c r="N56" s="10"/>
      <c r="O56" s="6" t="s">
        <v>94</v>
      </c>
    </row>
    <row r="57" ht="15" spans="1:15">
      <c r="A57" s="6">
        <v>55</v>
      </c>
      <c r="B57" s="7" t="s">
        <v>308</v>
      </c>
      <c r="C57" s="8"/>
      <c r="D57" s="11" t="s">
        <v>309</v>
      </c>
      <c r="E57" s="7" t="s">
        <v>310</v>
      </c>
      <c r="F57" s="10">
        <v>2</v>
      </c>
      <c r="G57" s="11" t="s">
        <v>311</v>
      </c>
      <c r="H57" s="7" t="s">
        <v>312</v>
      </c>
      <c r="I57" s="10">
        <v>252</v>
      </c>
      <c r="J57" s="10">
        <v>745</v>
      </c>
      <c r="K57" s="11" t="str">
        <f>VLOOKUP(J57,[1]Sheet1!$A$1:$B$65536,2,0)</f>
        <v>金牛区金沙路药店</v>
      </c>
      <c r="L57" s="11" t="s">
        <v>69</v>
      </c>
      <c r="M57" s="22" t="s">
        <v>22</v>
      </c>
      <c r="N57" s="10"/>
      <c r="O57" s="24" t="s">
        <v>313</v>
      </c>
    </row>
    <row r="58" ht="15" spans="1:15">
      <c r="A58" s="6">
        <v>56</v>
      </c>
      <c r="B58" s="7" t="s">
        <v>314</v>
      </c>
      <c r="C58" s="8"/>
      <c r="D58" s="11" t="s">
        <v>315</v>
      </c>
      <c r="E58" s="7" t="s">
        <v>316</v>
      </c>
      <c r="F58" s="10">
        <v>2</v>
      </c>
      <c r="G58" s="11" t="s">
        <v>317</v>
      </c>
      <c r="H58" s="7" t="s">
        <v>318</v>
      </c>
      <c r="I58" s="10">
        <v>30</v>
      </c>
      <c r="J58" s="10">
        <v>113833</v>
      </c>
      <c r="K58" s="11" t="str">
        <f>VLOOKUP(J58,[1]Sheet1!$A$1:$B$65536,2,0)</f>
        <v>四川太极青羊区光华西一路药店</v>
      </c>
      <c r="L58" s="11" t="s">
        <v>69</v>
      </c>
      <c r="M58" s="22" t="s">
        <v>22</v>
      </c>
      <c r="N58" s="10"/>
      <c r="O58" s="24" t="s">
        <v>59</v>
      </c>
    </row>
    <row r="59" ht="15" spans="1:15">
      <c r="A59" s="6">
        <v>57</v>
      </c>
      <c r="B59" s="7" t="s">
        <v>319</v>
      </c>
      <c r="C59" s="8"/>
      <c r="D59" s="11" t="s">
        <v>320</v>
      </c>
      <c r="E59" s="7" t="s">
        <v>321</v>
      </c>
      <c r="F59" s="10">
        <v>2</v>
      </c>
      <c r="G59" s="11" t="s">
        <v>322</v>
      </c>
      <c r="H59" s="7" t="s">
        <v>323</v>
      </c>
      <c r="I59" s="10">
        <v>198</v>
      </c>
      <c r="J59" s="10">
        <v>113833</v>
      </c>
      <c r="K59" s="11" t="str">
        <f>VLOOKUP(J59,[1]Sheet1!$A$1:$B$65536,2,0)</f>
        <v>四川太极青羊区光华西一路药店</v>
      </c>
      <c r="L59" s="11" t="s">
        <v>69</v>
      </c>
      <c r="M59" s="22" t="s">
        <v>22</v>
      </c>
      <c r="N59" s="10"/>
      <c r="O59" s="24" t="s">
        <v>59</v>
      </c>
    </row>
    <row r="60" ht="15" spans="1:15">
      <c r="A60" s="6">
        <v>58</v>
      </c>
      <c r="B60" s="7" t="s">
        <v>324</v>
      </c>
      <c r="C60" s="8"/>
      <c r="D60" s="11" t="s">
        <v>325</v>
      </c>
      <c r="E60" s="7" t="s">
        <v>326</v>
      </c>
      <c r="F60" s="10">
        <v>5</v>
      </c>
      <c r="G60" s="11" t="s">
        <v>327</v>
      </c>
      <c r="H60" s="7" t="s">
        <v>328</v>
      </c>
      <c r="I60" s="10">
        <v>16</v>
      </c>
      <c r="J60" s="10">
        <v>113833</v>
      </c>
      <c r="K60" s="11" t="str">
        <f>VLOOKUP(J60,[1]Sheet1!$A$1:$B$65536,2,0)</f>
        <v>四川太极青羊区光华西一路药店</v>
      </c>
      <c r="L60" s="11" t="s">
        <v>69</v>
      </c>
      <c r="M60" s="22" t="s">
        <v>22</v>
      </c>
      <c r="N60" s="10"/>
      <c r="O60" s="24" t="s">
        <v>59</v>
      </c>
    </row>
    <row r="61" ht="15" spans="1:15">
      <c r="A61" s="6">
        <v>59</v>
      </c>
      <c r="B61" s="7" t="s">
        <v>329</v>
      </c>
      <c r="C61" s="8"/>
      <c r="D61" s="11" t="s">
        <v>330</v>
      </c>
      <c r="E61" s="7" t="s">
        <v>331</v>
      </c>
      <c r="F61" s="10">
        <v>2</v>
      </c>
      <c r="G61" s="11" t="s">
        <v>332</v>
      </c>
      <c r="H61" s="7" t="s">
        <v>333</v>
      </c>
      <c r="I61" s="10">
        <v>40</v>
      </c>
      <c r="J61" s="10">
        <v>745</v>
      </c>
      <c r="K61" s="11" t="str">
        <f>VLOOKUP(J61,[1]Sheet1!$A$1:$B$65536,2,0)</f>
        <v>金牛区金沙路药店</v>
      </c>
      <c r="L61" s="11" t="s">
        <v>21</v>
      </c>
      <c r="M61" s="22" t="s">
        <v>22</v>
      </c>
      <c r="N61" s="23"/>
      <c r="O61" s="36" t="s">
        <v>334</v>
      </c>
    </row>
    <row r="62" ht="15" spans="1:15">
      <c r="A62" s="6">
        <v>60</v>
      </c>
      <c r="B62" s="7" t="s">
        <v>335</v>
      </c>
      <c r="C62" s="8"/>
      <c r="D62" s="11" t="s">
        <v>336</v>
      </c>
      <c r="E62" s="7" t="s">
        <v>337</v>
      </c>
      <c r="F62" s="10">
        <v>5</v>
      </c>
      <c r="G62" s="11" t="s">
        <v>338</v>
      </c>
      <c r="H62" s="7" t="s">
        <v>339</v>
      </c>
      <c r="I62" s="10">
        <v>56</v>
      </c>
      <c r="J62" s="10">
        <v>106568</v>
      </c>
      <c r="K62" s="11" t="str">
        <f>VLOOKUP(J62,[1]Sheet1!$A$1:$B$65536,2,0)</f>
        <v>四川太极高新区中和公济桥路药店</v>
      </c>
      <c r="L62" s="11" t="s">
        <v>69</v>
      </c>
      <c r="M62" s="22" t="s">
        <v>22</v>
      </c>
      <c r="N62" s="23">
        <v>124531</v>
      </c>
      <c r="O62" s="6" t="s">
        <v>255</v>
      </c>
    </row>
    <row r="63" ht="15" spans="1:15">
      <c r="A63" s="6">
        <v>61</v>
      </c>
      <c r="B63" s="7" t="s">
        <v>340</v>
      </c>
      <c r="C63" s="8"/>
      <c r="D63" s="11" t="s">
        <v>341</v>
      </c>
      <c r="E63" s="11" t="s">
        <v>91</v>
      </c>
      <c r="F63" s="10">
        <v>1</v>
      </c>
      <c r="G63" s="11" t="s">
        <v>342</v>
      </c>
      <c r="H63" s="7" t="s">
        <v>343</v>
      </c>
      <c r="I63" s="10">
        <v>27</v>
      </c>
      <c r="J63" s="10">
        <v>571</v>
      </c>
      <c r="K63" s="11" t="str">
        <f>VLOOKUP(J63,[1]Sheet1!$A$1:$B$65536,2,0)</f>
        <v>高新区民丰大道西段药店</v>
      </c>
      <c r="L63" s="11" t="s">
        <v>21</v>
      </c>
      <c r="M63" s="22" t="s">
        <v>22</v>
      </c>
      <c r="N63" s="10"/>
      <c r="O63" s="6" t="s">
        <v>94</v>
      </c>
    </row>
    <row r="64" ht="15" spans="1:15">
      <c r="A64" s="6">
        <v>62</v>
      </c>
      <c r="B64" s="7" t="s">
        <v>344</v>
      </c>
      <c r="C64" s="8"/>
      <c r="D64" s="11" t="s">
        <v>345</v>
      </c>
      <c r="E64" s="7" t="s">
        <v>346</v>
      </c>
      <c r="F64" s="10">
        <v>1</v>
      </c>
      <c r="G64" s="12" t="s">
        <v>347</v>
      </c>
      <c r="H64" s="21" t="s">
        <v>348</v>
      </c>
      <c r="I64" s="37">
        <v>15</v>
      </c>
      <c r="J64" s="38">
        <v>740</v>
      </c>
      <c r="K64" s="39" t="str">
        <f>VLOOKUP(J64,[1]Sheet1!$A$1:$B$65536,2,0)</f>
        <v>成华区华康路药店</v>
      </c>
      <c r="L64" s="40" t="s">
        <v>21</v>
      </c>
      <c r="M64" s="22" t="s">
        <v>22</v>
      </c>
      <c r="N64" s="37"/>
      <c r="O64" s="31" t="s">
        <v>349</v>
      </c>
    </row>
    <row r="65" ht="15" spans="1:15">
      <c r="A65" s="6">
        <v>63</v>
      </c>
      <c r="B65" s="7" t="s">
        <v>350</v>
      </c>
      <c r="C65" s="8"/>
      <c r="D65" s="11" t="s">
        <v>351</v>
      </c>
      <c r="E65" s="7" t="s">
        <v>352</v>
      </c>
      <c r="F65" s="10">
        <v>2</v>
      </c>
      <c r="G65" s="11" t="s">
        <v>353</v>
      </c>
      <c r="H65" s="21" t="s">
        <v>354</v>
      </c>
      <c r="I65" s="37">
        <v>38</v>
      </c>
      <c r="J65" s="38">
        <v>102478</v>
      </c>
      <c r="K65" s="39" t="str">
        <f>VLOOKUP(J65,[1]Sheet1!$A$1:$B$65536,2,0)</f>
        <v>锦江区静明路药店</v>
      </c>
      <c r="L65" s="40" t="s">
        <v>21</v>
      </c>
      <c r="M65" s="22" t="s">
        <v>22</v>
      </c>
      <c r="N65" s="37"/>
      <c r="O65" s="24" t="s">
        <v>59</v>
      </c>
    </row>
    <row r="66" ht="15" spans="1:15">
      <c r="A66" s="6">
        <v>64</v>
      </c>
      <c r="B66" s="7" t="s">
        <v>355</v>
      </c>
      <c r="C66" s="8"/>
      <c r="D66" s="11" t="s">
        <v>356</v>
      </c>
      <c r="E66" s="7" t="s">
        <v>357</v>
      </c>
      <c r="F66" s="10">
        <v>2</v>
      </c>
      <c r="G66" s="11" t="s">
        <v>358</v>
      </c>
      <c r="H66" s="21" t="s">
        <v>359</v>
      </c>
      <c r="I66" s="37">
        <v>25</v>
      </c>
      <c r="J66" s="10">
        <v>337</v>
      </c>
      <c r="K66" s="11" t="str">
        <f>VLOOKUP(J66,[1]Sheet1!$A$1:$B$65536,2,0)</f>
        <v>四川太极浆洗街药店</v>
      </c>
      <c r="L66" s="40" t="s">
        <v>21</v>
      </c>
      <c r="M66" s="22" t="s">
        <v>22</v>
      </c>
      <c r="N66" s="37"/>
      <c r="O66" s="24" t="s">
        <v>59</v>
      </c>
    </row>
  </sheetData>
  <sortState ref="A3:O6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2020-07-27T06:29:15Z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