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<sst xmlns="http://schemas.openxmlformats.org/spreadsheetml/2006/main" count="63" uniqueCount="55">
  <si>
    <t>小程序找药（2020.7.1）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</si>
  <si>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</si>
  <si>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</si>
  <si>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</si>
  <si>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</si>
  <si>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</si>
  <si>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</si>
  <si>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</si>
  <si>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</si>
  <si>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</si>
  <si>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</si>
  <si>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</si>
  <si>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</si>
  <si>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</si>
  <si>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</si>
  <si>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</si>
  <si>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2020-07-01 09:04:10</t>
  </si>
  <si>
    <t>a6717</t>
  </si>
  <si>
    <t>尼古丁咀嚼胶</t>
  </si>
  <si>
    <t>2mg*30片(薄荷味)</t>
  </si>
  <si>
    <t>瑞典McNeil AB 分包装:上海强生制药有限公司</t>
  </si>
  <si>
    <t>J20170025</t>
  </si>
  <si>
    <t>紧急</t>
  </si>
  <si>
    <t>员工</t>
  </si>
  <si>
    <t>请采购部找渠道</t>
  </si>
  <si>
    <t>2020-07-01 10:50:01</t>
  </si>
  <si>
    <t>a6718</t>
  </si>
  <si>
    <t>伤痛克酊</t>
  </si>
  <si>
    <t>20毫升</t>
  </si>
  <si>
    <t>贵州万胜药业有限责任公司</t>
  </si>
  <si>
    <t>z20025618</t>
  </si>
  <si>
    <t>2020-07-01 15:20:30</t>
  </si>
  <si>
    <t>a6719</t>
  </si>
  <si>
    <t>双氯芬酸钠气雾剂</t>
  </si>
  <si>
    <t>60g</t>
  </si>
  <si>
    <t>广东同德药业有限公司</t>
  </si>
  <si>
    <t>H19991425</t>
  </si>
  <si>
    <t>已回复有渠道，请采购部尽快报送新品（累计4家门店报送需求）</t>
  </si>
  <si>
    <t>2020-07-01 18:36:36</t>
  </si>
  <si>
    <t>a6720</t>
  </si>
  <si>
    <t>奥替溴铵片（斯巴敏）</t>
  </si>
  <si>
    <t>40mg*10片</t>
  </si>
  <si>
    <t>德国Berlin-Chemie AG</t>
  </si>
  <si>
    <t>注册证号 H20140903</t>
  </si>
  <si>
    <t>南华巷店</t>
  </si>
  <si>
    <t>在特殊目录，公司无库存，请采购部购进（累计4家门单报送需求）杏林小程序销量79笔，价格52</t>
  </si>
  <si>
    <t>2020-07-02 10:19:21</t>
  </si>
  <si>
    <t>b1079</t>
  </si>
  <si>
    <t>地榆升白片</t>
  </si>
  <si>
    <t>0.1gx20片x2板</t>
  </si>
  <si>
    <t>成都地奥集团天府药业股份有限公司</t>
  </si>
  <si>
    <t>Z20026497</t>
  </si>
  <si>
    <t>岳平文</t>
  </si>
  <si>
    <t>顾客</t>
  </si>
  <si>
    <t>公司在营且有库存，顾客在南充已联系处理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</si>
</sst>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rgb="FF000000"/>
      <name val="Calibri"/>
      <charset val="0"/>
    </font>
    <font>
      <sz val="9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4" fillId="7" borderId="3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G20" sqref="G20"/>
    </sheetView>
  </sheetViews>
  <sheetFormatPr defaultColWidth="9" defaultRowHeight="13.5" outlineLevelRow="6"/>
  <cols>
    <col min="1" max="1" width="3.5" style="2" customWidth="1"/>
    <col min="2" max="2" width="16.375" customWidth="1"/>
    <col min="3" max="3" width="6.25" customWidth="1"/>
    <col min="4" max="4" width="18.75" customWidth="1"/>
    <col min="5" max="5" width="11.25" customWidth="1"/>
    <col min="6" max="6" width="4.125" customWidth="1"/>
    <col min="7" max="7" width="8.5" customWidth="1"/>
    <col min="8" max="8" width="15.75" customWidth="1"/>
    <col min="9" max="10" width="6.125" customWidth="1"/>
    <col min="11" max="11" width="13.125" customWidth="1"/>
    <col min="12" max="12" width="5.75" customWidth="1"/>
    <col min="13" max="13" width="6.375" customWidth="1"/>
    <col min="14" max="14" width="6.75" customWidth="1"/>
    <col min="15" max="15" width="108.125" customWidth="1"/>
  </cols>
  <sheetData>
    <row r="1" ht="22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3" t="s">
        <v>15</v>
      </c>
    </row>
    <row r="3" ht="15" spans="1:15">
      <c r="A3" s="5">
        <v>1</v>
      </c>
      <c r="B3" s="6" t="s">
        <v>16</v>
      </c>
      <c r="C3" s="7" t="s">
        <v>17</v>
      </c>
      <c r="D3" s="8" t="s">
        <v>18</v>
      </c>
      <c r="E3" s="6" t="s">
        <v>19</v>
      </c>
      <c r="F3" s="6">
        <v>1</v>
      </c>
      <c r="G3" s="9" t="s">
        <v>20</v>
      </c>
      <c r="H3" s="6" t="s">
        <v>21</v>
      </c>
      <c r="I3" s="6">
        <v>63</v>
      </c>
      <c r="J3" s="6">
        <v>399</v>
      </c>
      <c r="K3" s="14" t="str">
        <f>VLOOKUP(J3,[1]Sheet1!$A$1:$B$65536,2,0)</f>
        <v>高新天久北巷药店</v>
      </c>
      <c r="L3" s="6" t="s">
        <v>22</v>
      </c>
      <c r="M3" s="11" t="s">
        <v>23</v>
      </c>
      <c r="N3" s="7"/>
      <c r="O3" s="11" t="s">
        <v>24</v>
      </c>
    </row>
    <row r="4" ht="15" spans="1:15">
      <c r="A4" s="5">
        <v>2</v>
      </c>
      <c r="B4" s="6" t="s">
        <v>25</v>
      </c>
      <c r="C4" s="7" t="s">
        <v>26</v>
      </c>
      <c r="D4" s="6" t="s">
        <v>27</v>
      </c>
      <c r="E4" s="6" t="s">
        <v>28</v>
      </c>
      <c r="F4" s="6">
        <v>1</v>
      </c>
      <c r="G4" s="6" t="s">
        <v>29</v>
      </c>
      <c r="H4" s="6" t="s">
        <v>30</v>
      </c>
      <c r="I4" s="6">
        <v>23</v>
      </c>
      <c r="J4" s="6">
        <v>104838</v>
      </c>
      <c r="K4" s="14" t="str">
        <f>VLOOKUP(J4,[1]Sheet1!$A$1:$B$65536,2,0)</f>
        <v>蜀州中路店</v>
      </c>
      <c r="L4" s="6" t="s">
        <v>22</v>
      </c>
      <c r="M4" s="7" t="s">
        <v>23</v>
      </c>
      <c r="N4" s="7"/>
      <c r="O4" s="7" t="s">
        <v>24</v>
      </c>
    </row>
    <row r="5" ht="15" spans="1:15">
      <c r="A5" s="5">
        <v>3</v>
      </c>
      <c r="B5" s="6" t="s">
        <v>31</v>
      </c>
      <c r="C5" s="7" t="s">
        <v>32</v>
      </c>
      <c r="D5" s="6" t="s">
        <v>33</v>
      </c>
      <c r="E5" s="10" t="s">
        <v>34</v>
      </c>
      <c r="F5" s="6">
        <v>5</v>
      </c>
      <c r="G5" s="10" t="s">
        <v>35</v>
      </c>
      <c r="H5" s="10" t="s">
        <v>36</v>
      </c>
      <c r="I5" s="6">
        <v>21</v>
      </c>
      <c r="J5" s="6">
        <v>106066</v>
      </c>
      <c r="K5" s="14" t="str">
        <f>VLOOKUP(J5,[1]Sheet1!$A$1:$B$65536,2,0)</f>
        <v>梨花街</v>
      </c>
      <c r="L5" s="6" t="s">
        <v>22</v>
      </c>
      <c r="M5" s="11" t="s">
        <v>23</v>
      </c>
      <c r="N5" s="7"/>
      <c r="O5" s="15" t="s">
        <v>37</v>
      </c>
    </row>
    <row r="6" ht="15" spans="1:15">
      <c r="A6" s="5">
        <v>4</v>
      </c>
      <c r="B6" s="6" t="s">
        <v>38</v>
      </c>
      <c r="C6" s="7" t="s">
        <v>39</v>
      </c>
      <c r="D6" s="8" t="s">
        <v>40</v>
      </c>
      <c r="E6" s="10" t="s">
        <v>41</v>
      </c>
      <c r="F6" s="11">
        <v>2</v>
      </c>
      <c r="G6" s="6" t="s">
        <v>42</v>
      </c>
      <c r="H6" s="6" t="s">
        <v>43</v>
      </c>
      <c r="I6" s="7"/>
      <c r="J6" s="6">
        <v>113008</v>
      </c>
      <c r="K6" s="16" t="s">
        <v>44</v>
      </c>
      <c r="L6" s="6" t="s">
        <v>22</v>
      </c>
      <c r="M6" s="11" t="s">
        <v>23</v>
      </c>
      <c r="N6" s="17">
        <v>183962</v>
      </c>
      <c r="O6" s="18" t="s">
        <v>45</v>
      </c>
    </row>
    <row r="7" ht="15" spans="1:15">
      <c r="A7" s="5">
        <v>5</v>
      </c>
      <c r="B7" s="6" t="s">
        <v>46</v>
      </c>
      <c r="C7" s="7" t="s">
        <v>47</v>
      </c>
      <c r="D7" s="6" t="s">
        <v>48</v>
      </c>
      <c r="E7" s="12" t="s">
        <v>49</v>
      </c>
      <c r="F7" s="11">
        <v>2</v>
      </c>
      <c r="G7" s="6" t="s">
        <v>50</v>
      </c>
      <c r="H7" s="6" t="s">
        <v>51</v>
      </c>
      <c r="I7" s="7"/>
      <c r="J7" s="19" t="s">
        <v>52</v>
      </c>
      <c r="K7" s="19">
        <v>18200356896</v>
      </c>
      <c r="L7" s="6" t="s">
        <v>22</v>
      </c>
      <c r="M7" s="11" t="s">
        <v>53</v>
      </c>
      <c r="N7" s="17">
        <v>13623</v>
      </c>
      <c r="O7" s="11" t="s">
        <v>54</v>
      </c>
    </row>
  </sheetData>
  <sortState ref="A3:O7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2020-07-02T03:27:13Z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