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Sheet1!$A$2:$P$2</definedName>
  </definedNames>
  <calcPr calcId="144525"/>
</workbook>
</file>

<file path=xl/sharedStrings.xml><?xml version="1.0" encoding="utf-8"?>
<sst xmlns="http://schemas.openxmlformats.org/spreadsheetml/2006/main" count="160" uniqueCount="124">
  <si>
    <t>小程序找药（2020.7.9）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</si>
  <si>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</si>
  <si>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</si>
  <si>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</si>
  <si>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</si>
  <si>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</si>
  <si>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</si>
  <si>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</si>
  <si>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</si>
  <si>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</si>
  <si>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</si>
  <si>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</si>
  <si>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</si>
  <si>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</si>
  <si>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</si>
  <si>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</si>
  <si>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2020-07-09 11:05:06</t>
  </si>
  <si>
    <t>a6824</t>
  </si>
  <si>
    <t>祛风止痛胶囊</t>
  </si>
  <si>
    <t>0.3gX3X18粒/板/盒</t>
  </si>
  <si>
    <t>陕西步长</t>
  </si>
  <si>
    <t>Z10970038</t>
  </si>
  <si>
    <t>紧急</t>
  </si>
  <si>
    <t>员工</t>
  </si>
  <si>
    <t>请采购部找渠道（中标价29.69）</t>
  </si>
  <si>
    <t>2020-07-09 11:08:54</t>
  </si>
  <si>
    <t>a6825</t>
  </si>
  <si>
    <t>结合雌激素软膏</t>
  </si>
  <si>
    <t>14g</t>
  </si>
  <si>
    <t>新疆新姿生物</t>
  </si>
  <si>
    <t>H20051718</t>
  </si>
  <si>
    <t>普通</t>
  </si>
  <si>
    <t>7月9日已报新品，请采购联系厂家尽快交资料</t>
  </si>
  <si>
    <t>2020-07-09 12:10:13</t>
  </si>
  <si>
    <t>a6826</t>
  </si>
  <si>
    <t>辣椒碱乳膏</t>
  </si>
  <si>
    <t>20g</t>
  </si>
  <si>
    <t>长春普华制药股份有限公司</t>
  </si>
  <si>
    <t>H20030031</t>
  </si>
  <si>
    <t>新品，在待经营目录请采购部联系厂家尽快交资料（顺和累计4家门店报送需求）</t>
  </si>
  <si>
    <t>2020-07-09 12:13:33</t>
  </si>
  <si>
    <t>a6827</t>
  </si>
  <si>
    <t>消炎镇痛膏</t>
  </si>
  <si>
    <t>5贴</t>
  </si>
  <si>
    <t>白云山何济公制药厂</t>
  </si>
  <si>
    <t>Z44022587</t>
  </si>
  <si>
    <t>请采购部找渠道</t>
  </si>
  <si>
    <t>2020-07-09 12:18:32</t>
  </si>
  <si>
    <t>a6828</t>
  </si>
  <si>
    <t>舒尔经胶囊</t>
  </si>
  <si>
    <t>20粒*2板</t>
  </si>
  <si>
    <t>海南博大制药厂</t>
  </si>
  <si>
    <t>Z20025985</t>
  </si>
  <si>
    <t>请采购部找渠道（同厂家20粒淘汰ID191122）20粒中标价48.36</t>
  </si>
  <si>
    <t>2020-07-09 12:38:27</t>
  </si>
  <si>
    <t>a6829</t>
  </si>
  <si>
    <t>重组人表皮生长因子衍生物滴眼液</t>
  </si>
  <si>
    <t>15000IU/3ml</t>
  </si>
  <si>
    <t>深圳市华生元基因工程发展有限公司</t>
  </si>
  <si>
    <t>S20040006</t>
  </si>
  <si>
    <t>2020-07-09 15:15:58</t>
  </si>
  <si>
    <t>b1112</t>
  </si>
  <si>
    <t>培哚普利叔丁胺片</t>
  </si>
  <si>
    <t>2mgX24片</t>
  </si>
  <si>
    <t>上药东英(江苏)药业有限公司</t>
  </si>
  <si>
    <t>H20093504</t>
  </si>
  <si>
    <t>在特殊目录，4家门店库存5盒，门店需求1盒，请先店间调拨满足顾客需求</t>
  </si>
  <si>
    <t>2020-07-09 16:15:31</t>
  </si>
  <si>
    <t>a6830</t>
  </si>
  <si>
    <t>甲砜霉素肠溶片</t>
  </si>
  <si>
    <t>12片</t>
  </si>
  <si>
    <t>广东彼迪</t>
  </si>
  <si>
    <t>z20073858</t>
  </si>
  <si>
    <t>2020-07-09 16:18:35</t>
  </si>
  <si>
    <t>a6831</t>
  </si>
  <si>
    <t>大补阴丸</t>
  </si>
  <si>
    <t>120丸</t>
  </si>
  <si>
    <t>上海雷允</t>
  </si>
  <si>
    <t>z31020385</t>
  </si>
  <si>
    <t>2020-07-09 16:22:59</t>
  </si>
  <si>
    <t>a6832</t>
  </si>
  <si>
    <t>金顽骨康（医用冷敷贴）</t>
  </si>
  <si>
    <t>6袋</t>
  </si>
  <si>
    <t>山西卫泰</t>
  </si>
  <si>
    <t>晋临械备20160012号</t>
  </si>
  <si>
    <t>2020-07-09 17:07:57</t>
  </si>
  <si>
    <t>a6833</t>
  </si>
  <si>
    <r>
      <t>盐酸利多卡因胶浆</t>
    </r>
    <r>
      <rPr>
        <sz val="11"/>
        <color rgb="FF000000"/>
        <rFont val="Calibri"/>
        <charset val="0"/>
      </rPr>
      <t>(I)</t>
    </r>
  </si>
  <si>
    <t>10g:0.2g*1支/盒</t>
  </si>
  <si>
    <t>邯郸康业制药有限公司</t>
  </si>
  <si>
    <t>H13021217</t>
  </si>
  <si>
    <t>请采购部找渠道（中标价6.96）</t>
  </si>
  <si>
    <t>2020-07-09 17:41:45</t>
  </si>
  <si>
    <t>a6834</t>
  </si>
  <si>
    <t>黄龙咳喘片</t>
  </si>
  <si>
    <t>0.3g*24片</t>
  </si>
  <si>
    <t>湖北济安堂药业有限公司</t>
  </si>
  <si>
    <t>Z20090401</t>
  </si>
  <si>
    <t>2020-07-09 17:51:02</t>
  </si>
  <si>
    <t>a6835</t>
  </si>
  <si>
    <t>小儿四维钙干混悬剂</t>
  </si>
  <si>
    <t>3g*18袋</t>
  </si>
  <si>
    <t>福建省泉州恒达制药有限公司</t>
  </si>
  <si>
    <t>H35021524</t>
  </si>
  <si>
    <t>2020-07-09 19:40:35</t>
  </si>
  <si>
    <t>a6836</t>
  </si>
  <si>
    <t>丙戊酸钠缓释片</t>
  </si>
  <si>
    <t>0.2g*30片</t>
  </si>
  <si>
    <t>江苏恒瑞</t>
  </si>
  <si>
    <t>H19991395</t>
  </si>
  <si>
    <t>目录外淘汰，禁请原因（厂家停产，建议淘汰2018.4.18邓群）杏林现在有售价格11.8，小程序销量17笔，请采购部核实是否有渠道</t>
  </si>
  <si>
    <t>2020-07-09 21:13:39</t>
  </si>
  <si>
    <t>b1113</t>
  </si>
  <si>
    <t>精氨酸布洛芬颗粒</t>
  </si>
  <si>
    <t>0.4g*6袋</t>
  </si>
  <si>
    <t>海南赞邦制药有限公司</t>
  </si>
  <si>
    <t>H20058760</t>
  </si>
  <si>
    <t>目录里有同厂家12袋装ID86126，请门店核实是否能满足顾客需求，12袋中标价54.5</t>
  </si>
  <si>
    <t>2020-07-09 21:21:39</t>
  </si>
  <si>
    <t>a6837</t>
  </si>
  <si>
    <t>皮肤癣痒净抑菌乳膏</t>
  </si>
  <si>
    <t>15g/支</t>
  </si>
  <si>
    <t>江西海振生物科技有限公司</t>
  </si>
  <si>
    <t>赣卫消证字2017第D018号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</si>
</sst>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C19" sqref="C19"/>
    </sheetView>
  </sheetViews>
  <sheetFormatPr defaultColWidth="9" defaultRowHeight="13.5"/>
  <cols>
    <col min="1" max="1" width="3.5" style="4" customWidth="1"/>
    <col min="2" max="2" width="18.25" customWidth="1"/>
    <col min="3" max="3" width="6.25" customWidth="1"/>
    <col min="4" max="4" width="21.25" customWidth="1"/>
    <col min="5" max="5" width="13.625" customWidth="1"/>
    <col min="6" max="6" width="4.125" customWidth="1"/>
    <col min="7" max="7" width="16.125" customWidth="1"/>
    <col min="8" max="8" width="11.875" customWidth="1"/>
    <col min="9" max="10" width="6.125" customWidth="1"/>
    <col min="11" max="11" width="12.875" customWidth="1"/>
    <col min="12" max="12" width="5.75" customWidth="1"/>
    <col min="13" max="13" width="6.375" customWidth="1"/>
    <col min="14" max="14" width="6.75" customWidth="1"/>
    <col min="15" max="15" width="94.25" customWidth="1"/>
  </cols>
  <sheetData>
    <row r="1" ht="22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9" t="s">
        <v>15</v>
      </c>
    </row>
    <row r="3" ht="15" spans="1:15">
      <c r="A3" s="7">
        <v>1</v>
      </c>
      <c r="B3" s="8" t="s">
        <v>16</v>
      </c>
      <c r="C3" s="9" t="s">
        <v>17</v>
      </c>
      <c r="D3" s="8" t="s">
        <v>18</v>
      </c>
      <c r="E3" s="8" t="s">
        <v>19</v>
      </c>
      <c r="F3" s="8">
        <v>2</v>
      </c>
      <c r="G3" s="8" t="s">
        <v>20</v>
      </c>
      <c r="H3" s="8" t="s">
        <v>21</v>
      </c>
      <c r="I3" s="8">
        <v>35</v>
      </c>
      <c r="J3" s="8">
        <v>339</v>
      </c>
      <c r="K3" s="20" t="str">
        <f>VLOOKUP(J3,[1]Sheet1!$A$1:$B$65536,2,0)</f>
        <v>沙河源药店</v>
      </c>
      <c r="L3" s="8" t="s">
        <v>22</v>
      </c>
      <c r="M3" s="21" t="s">
        <v>23</v>
      </c>
      <c r="N3" s="9"/>
      <c r="O3" s="21" t="s">
        <v>24</v>
      </c>
    </row>
    <row r="4" ht="15" spans="1:15">
      <c r="A4" s="7">
        <v>2</v>
      </c>
      <c r="B4" s="8" t="s">
        <v>25</v>
      </c>
      <c r="C4" s="9" t="s">
        <v>26</v>
      </c>
      <c r="D4" s="8" t="s">
        <v>27</v>
      </c>
      <c r="E4" s="8" t="s">
        <v>28</v>
      </c>
      <c r="F4" s="8">
        <v>3</v>
      </c>
      <c r="G4" s="8" t="s">
        <v>29</v>
      </c>
      <c r="H4" s="8" t="s">
        <v>30</v>
      </c>
      <c r="I4" s="8">
        <v>142</v>
      </c>
      <c r="J4" s="8">
        <v>107728</v>
      </c>
      <c r="K4" s="20" t="str">
        <f>VLOOKUP(J4,[1]Sheet1!$A$1:$B$65536,2,0)</f>
        <v>四川太极大邑县晋原镇北街药店</v>
      </c>
      <c r="L4" s="8" t="s">
        <v>31</v>
      </c>
      <c r="M4" s="21" t="s">
        <v>23</v>
      </c>
      <c r="N4" s="9"/>
      <c r="O4" s="21" t="s">
        <v>32</v>
      </c>
    </row>
    <row r="5" ht="15" spans="1:15">
      <c r="A5" s="7">
        <v>3</v>
      </c>
      <c r="B5" s="8" t="s">
        <v>33</v>
      </c>
      <c r="C5" s="9" t="s">
        <v>34</v>
      </c>
      <c r="D5" s="8" t="s">
        <v>35</v>
      </c>
      <c r="E5" s="8" t="s">
        <v>36</v>
      </c>
      <c r="F5" s="8">
        <v>2</v>
      </c>
      <c r="G5" s="8" t="s">
        <v>37</v>
      </c>
      <c r="H5" s="8" t="s">
        <v>38</v>
      </c>
      <c r="I5" s="8">
        <v>39</v>
      </c>
      <c r="J5" s="8">
        <v>754</v>
      </c>
      <c r="K5" s="20" t="str">
        <f>VLOOKUP(J5,[1]Sheet1!$A$1:$B$65536,2,0)</f>
        <v>崇州市崇阳镇尚贤坊街药店</v>
      </c>
      <c r="L5" s="8" t="s">
        <v>22</v>
      </c>
      <c r="M5" s="21" t="s">
        <v>23</v>
      </c>
      <c r="N5" s="22"/>
      <c r="O5" s="21" t="s">
        <v>39</v>
      </c>
    </row>
    <row r="6" ht="15" spans="1:15">
      <c r="A6" s="7">
        <v>4</v>
      </c>
      <c r="B6" s="8" t="s">
        <v>40</v>
      </c>
      <c r="C6" s="9" t="s">
        <v>41</v>
      </c>
      <c r="D6" s="8" t="s">
        <v>42</v>
      </c>
      <c r="E6" s="8" t="s">
        <v>43</v>
      </c>
      <c r="F6" s="8">
        <v>2</v>
      </c>
      <c r="G6" s="8" t="s">
        <v>44</v>
      </c>
      <c r="H6" s="8" t="s">
        <v>45</v>
      </c>
      <c r="I6" s="8">
        <v>20</v>
      </c>
      <c r="J6" s="8">
        <v>754</v>
      </c>
      <c r="K6" s="20" t="str">
        <f>VLOOKUP(J6,[1]Sheet1!$A$1:$B$65536,2,0)</f>
        <v>崇州市崇阳镇尚贤坊街药店</v>
      </c>
      <c r="L6" s="8" t="s">
        <v>22</v>
      </c>
      <c r="M6" s="21" t="s">
        <v>23</v>
      </c>
      <c r="N6" s="9"/>
      <c r="O6" s="21" t="s">
        <v>46</v>
      </c>
    </row>
    <row r="7" ht="15" spans="1:15">
      <c r="A7" s="7">
        <v>5</v>
      </c>
      <c r="B7" s="8" t="s">
        <v>47</v>
      </c>
      <c r="C7" s="9" t="s">
        <v>48</v>
      </c>
      <c r="D7" s="8" t="s">
        <v>49</v>
      </c>
      <c r="E7" s="8" t="s">
        <v>50</v>
      </c>
      <c r="F7" s="8">
        <v>2</v>
      </c>
      <c r="G7" s="8" t="s">
        <v>51</v>
      </c>
      <c r="H7" s="8" t="s">
        <v>52</v>
      </c>
      <c r="I7" s="8">
        <v>45</v>
      </c>
      <c r="J7" s="8">
        <v>754</v>
      </c>
      <c r="K7" s="20" t="str">
        <f>VLOOKUP(J7,[1]Sheet1!$A$1:$B$65536,2,0)</f>
        <v>崇州市崇阳镇尚贤坊街药店</v>
      </c>
      <c r="L7" s="8" t="s">
        <v>22</v>
      </c>
      <c r="M7" s="21" t="s">
        <v>23</v>
      </c>
      <c r="N7" s="9"/>
      <c r="O7" s="21" t="s">
        <v>53</v>
      </c>
    </row>
    <row r="8" ht="15" spans="1:15">
      <c r="A8" s="7">
        <v>6</v>
      </c>
      <c r="B8" s="8" t="s">
        <v>54</v>
      </c>
      <c r="C8" s="9" t="s">
        <v>55</v>
      </c>
      <c r="D8" s="8" t="s">
        <v>56</v>
      </c>
      <c r="E8" s="8" t="s">
        <v>57</v>
      </c>
      <c r="F8" s="8">
        <v>1</v>
      </c>
      <c r="G8" s="8" t="s">
        <v>58</v>
      </c>
      <c r="H8" s="8" t="s">
        <v>59</v>
      </c>
      <c r="I8" s="8">
        <v>32</v>
      </c>
      <c r="J8" s="8">
        <v>102565</v>
      </c>
      <c r="K8" s="20" t="str">
        <f>VLOOKUP(J8,[1]Sheet1!$A$1:$B$65536,2,0)</f>
        <v>武侯区佳灵路</v>
      </c>
      <c r="L8" s="8" t="s">
        <v>31</v>
      </c>
      <c r="M8" s="21" t="s">
        <v>23</v>
      </c>
      <c r="N8" s="9"/>
      <c r="O8" s="21" t="s">
        <v>46</v>
      </c>
    </row>
    <row r="9" s="2" customFormat="1" ht="15" spans="1:15">
      <c r="A9" s="10">
        <v>7</v>
      </c>
      <c r="B9" s="11" t="s">
        <v>60</v>
      </c>
      <c r="C9" s="12" t="s">
        <v>61</v>
      </c>
      <c r="D9" s="13" t="s">
        <v>62</v>
      </c>
      <c r="E9" s="11" t="s">
        <v>63</v>
      </c>
      <c r="F9" s="11">
        <v>1</v>
      </c>
      <c r="G9" s="14" t="s">
        <v>64</v>
      </c>
      <c r="H9" s="11" t="s">
        <v>65</v>
      </c>
      <c r="I9" s="11">
        <v>0</v>
      </c>
      <c r="J9" s="11">
        <v>717</v>
      </c>
      <c r="K9" s="23" t="str">
        <f>VLOOKUP(J9,[1]Sheet1!$A$1:$B$65536,2,0)</f>
        <v>大邑县晋原镇通达东路五段药店</v>
      </c>
      <c r="L9" s="11" t="s">
        <v>22</v>
      </c>
      <c r="M9" s="24" t="s">
        <v>23</v>
      </c>
      <c r="N9" s="25">
        <v>155448</v>
      </c>
      <c r="O9" s="24" t="s">
        <v>66</v>
      </c>
    </row>
    <row r="10" ht="15" spans="1:15">
      <c r="A10" s="7">
        <v>8</v>
      </c>
      <c r="B10" s="8" t="s">
        <v>67</v>
      </c>
      <c r="C10" s="9" t="s">
        <v>68</v>
      </c>
      <c r="D10" s="8" t="s">
        <v>69</v>
      </c>
      <c r="E10" s="8" t="s">
        <v>70</v>
      </c>
      <c r="F10" s="8">
        <v>2</v>
      </c>
      <c r="G10" s="8" t="s">
        <v>71</v>
      </c>
      <c r="H10" s="8" t="s">
        <v>72</v>
      </c>
      <c r="I10" s="8">
        <v>31</v>
      </c>
      <c r="J10" s="8">
        <v>113298</v>
      </c>
      <c r="K10" s="20" t="str">
        <f>VLOOKUP(J10,[1]Sheet1!$A$1:$B$65536,2,0)</f>
        <v>双楠伊藤路店（逸都路店）</v>
      </c>
      <c r="L10" s="8" t="s">
        <v>22</v>
      </c>
      <c r="M10" s="21" t="s">
        <v>23</v>
      </c>
      <c r="N10" s="9"/>
      <c r="O10" s="21" t="s">
        <v>46</v>
      </c>
    </row>
    <row r="11" ht="15" spans="1:15">
      <c r="A11" s="7">
        <v>9</v>
      </c>
      <c r="B11" s="8" t="s">
        <v>73</v>
      </c>
      <c r="C11" s="9" t="s">
        <v>74</v>
      </c>
      <c r="D11" s="8" t="s">
        <v>75</v>
      </c>
      <c r="E11" s="8" t="s">
        <v>76</v>
      </c>
      <c r="F11" s="8">
        <v>2</v>
      </c>
      <c r="G11" s="8" t="s">
        <v>77</v>
      </c>
      <c r="H11" s="8" t="s">
        <v>78</v>
      </c>
      <c r="I11" s="8">
        <v>20</v>
      </c>
      <c r="J11" s="8">
        <v>113298</v>
      </c>
      <c r="K11" s="20" t="str">
        <f>VLOOKUP(J11,[1]Sheet1!$A$1:$B$65536,2,0)</f>
        <v>双楠伊藤路店（逸都路店）</v>
      </c>
      <c r="L11" s="8" t="s">
        <v>31</v>
      </c>
      <c r="M11" s="21" t="s">
        <v>23</v>
      </c>
      <c r="N11" s="9"/>
      <c r="O11" s="21" t="s">
        <v>46</v>
      </c>
    </row>
    <row r="12" ht="15" spans="1:15">
      <c r="A12" s="7">
        <v>10</v>
      </c>
      <c r="B12" s="8" t="s">
        <v>79</v>
      </c>
      <c r="C12" s="9" t="s">
        <v>80</v>
      </c>
      <c r="D12" s="15" t="s">
        <v>81</v>
      </c>
      <c r="E12" s="8" t="s">
        <v>82</v>
      </c>
      <c r="F12" s="8">
        <v>2</v>
      </c>
      <c r="G12" s="16" t="s">
        <v>83</v>
      </c>
      <c r="H12" s="8" t="s">
        <v>84</v>
      </c>
      <c r="I12" s="8">
        <v>33</v>
      </c>
      <c r="J12" s="8">
        <v>113298</v>
      </c>
      <c r="K12" s="20" t="str">
        <f>VLOOKUP(J12,[1]Sheet1!$A$1:$B$65536,2,0)</f>
        <v>双楠伊藤路店（逸都路店）</v>
      </c>
      <c r="L12" s="8" t="s">
        <v>22</v>
      </c>
      <c r="M12" s="21" t="s">
        <v>23</v>
      </c>
      <c r="N12" s="22"/>
      <c r="O12" s="21" t="s">
        <v>46</v>
      </c>
    </row>
    <row r="13" ht="15" spans="1:15">
      <c r="A13" s="7">
        <v>11</v>
      </c>
      <c r="B13" s="8" t="s">
        <v>85</v>
      </c>
      <c r="C13" s="9" t="s">
        <v>86</v>
      </c>
      <c r="D13" s="15" t="s">
        <v>87</v>
      </c>
      <c r="E13" s="8" t="s">
        <v>88</v>
      </c>
      <c r="F13" s="8">
        <v>1</v>
      </c>
      <c r="G13" s="8" t="s">
        <v>89</v>
      </c>
      <c r="H13" s="8" t="s">
        <v>90</v>
      </c>
      <c r="I13" s="8">
        <v>6.5</v>
      </c>
      <c r="J13" s="8">
        <v>724</v>
      </c>
      <c r="K13" s="20" t="str">
        <f>VLOOKUP(J13,[1]Sheet1!$A$1:$B$65536,2,0)</f>
        <v>锦江区观音桥街药店</v>
      </c>
      <c r="L13" s="8" t="s">
        <v>22</v>
      </c>
      <c r="M13" s="21" t="s">
        <v>23</v>
      </c>
      <c r="N13" s="9"/>
      <c r="O13" s="21" t="s">
        <v>91</v>
      </c>
    </row>
    <row r="14" ht="15" spans="1:15">
      <c r="A14" s="7">
        <v>12</v>
      </c>
      <c r="B14" s="8" t="s">
        <v>92</v>
      </c>
      <c r="C14" s="9" t="s">
        <v>93</v>
      </c>
      <c r="D14" s="8" t="s">
        <v>94</v>
      </c>
      <c r="E14" s="8" t="s">
        <v>95</v>
      </c>
      <c r="F14" s="8">
        <v>1</v>
      </c>
      <c r="G14" s="8" t="s">
        <v>96</v>
      </c>
      <c r="H14" s="8" t="s">
        <v>97</v>
      </c>
      <c r="I14" s="8">
        <v>36</v>
      </c>
      <c r="J14" s="8">
        <v>724</v>
      </c>
      <c r="K14" s="20" t="str">
        <f>VLOOKUP(J14,[1]Sheet1!$A$1:$B$65536,2,0)</f>
        <v>锦江区观音桥街药店</v>
      </c>
      <c r="L14" s="8" t="s">
        <v>22</v>
      </c>
      <c r="M14" s="21" t="s">
        <v>23</v>
      </c>
      <c r="N14" s="9"/>
      <c r="O14" s="21" t="s">
        <v>46</v>
      </c>
    </row>
    <row r="15" ht="15" spans="1:15">
      <c r="A15" s="7">
        <v>13</v>
      </c>
      <c r="B15" s="8" t="s">
        <v>98</v>
      </c>
      <c r="C15" s="9" t="s">
        <v>99</v>
      </c>
      <c r="D15" s="8" t="s">
        <v>100</v>
      </c>
      <c r="E15" s="8" t="s">
        <v>101</v>
      </c>
      <c r="F15" s="8">
        <v>1</v>
      </c>
      <c r="G15" s="8" t="s">
        <v>102</v>
      </c>
      <c r="H15" s="8" t="s">
        <v>103</v>
      </c>
      <c r="I15" s="8">
        <v>19.8</v>
      </c>
      <c r="J15" s="8">
        <v>724</v>
      </c>
      <c r="K15" s="20" t="str">
        <f>VLOOKUP(J15,[1]Sheet1!$A$1:$B$65536,2,0)</f>
        <v>锦江区观音桥街药店</v>
      </c>
      <c r="L15" s="8" t="s">
        <v>22</v>
      </c>
      <c r="M15" s="21" t="s">
        <v>23</v>
      </c>
      <c r="N15" s="9"/>
      <c r="O15" s="21" t="s">
        <v>46</v>
      </c>
    </row>
    <row r="16" s="3" customFormat="1" ht="15" spans="1:15">
      <c r="A16" s="17">
        <v>14</v>
      </c>
      <c r="B16" s="8" t="s">
        <v>104</v>
      </c>
      <c r="C16" s="18" t="s">
        <v>105</v>
      </c>
      <c r="D16" s="15" t="s">
        <v>106</v>
      </c>
      <c r="E16" s="8" t="s">
        <v>107</v>
      </c>
      <c r="F16" s="8">
        <v>1</v>
      </c>
      <c r="G16" s="8" t="s">
        <v>108</v>
      </c>
      <c r="H16" s="8" t="s">
        <v>109</v>
      </c>
      <c r="I16" s="8">
        <v>32</v>
      </c>
      <c r="J16" s="8">
        <v>730</v>
      </c>
      <c r="K16" s="20" t="str">
        <f>VLOOKUP(J16,[1]Sheet1!$A$1:$B$65536,2,0)</f>
        <v>新都区新繁镇繁江北路药店</v>
      </c>
      <c r="L16" s="8" t="s">
        <v>22</v>
      </c>
      <c r="M16" s="26" t="s">
        <v>23</v>
      </c>
      <c r="N16" s="27">
        <v>63469</v>
      </c>
      <c r="O16" s="26" t="s">
        <v>110</v>
      </c>
    </row>
    <row r="17" s="2" customFormat="1" ht="15" spans="1:15">
      <c r="A17" s="10">
        <v>15</v>
      </c>
      <c r="B17" s="11" t="s">
        <v>111</v>
      </c>
      <c r="C17" s="12" t="s">
        <v>112</v>
      </c>
      <c r="D17" s="11" t="s">
        <v>113</v>
      </c>
      <c r="E17" s="11" t="s">
        <v>114</v>
      </c>
      <c r="F17" s="11">
        <v>1</v>
      </c>
      <c r="G17" s="11" t="s">
        <v>115</v>
      </c>
      <c r="H17" s="11" t="s">
        <v>116</v>
      </c>
      <c r="I17" s="11">
        <v>23</v>
      </c>
      <c r="J17" s="11">
        <v>747</v>
      </c>
      <c r="K17" s="23" t="str">
        <f>VLOOKUP(J17,[1]Sheet1!$A$1:$B$65536,2,0)</f>
        <v>郫县郫筒镇一环路东南段药店</v>
      </c>
      <c r="L17" s="11" t="s">
        <v>22</v>
      </c>
      <c r="M17" s="24" t="s">
        <v>23</v>
      </c>
      <c r="N17" s="12"/>
      <c r="O17" s="24" t="s">
        <v>117</v>
      </c>
    </row>
    <row r="18" ht="15" spans="1:15">
      <c r="A18" s="7">
        <v>16</v>
      </c>
      <c r="B18" s="8" t="s">
        <v>118</v>
      </c>
      <c r="C18" s="9" t="s">
        <v>119</v>
      </c>
      <c r="D18" s="8" t="s">
        <v>120</v>
      </c>
      <c r="E18" s="8" t="s">
        <v>121</v>
      </c>
      <c r="F18" s="8">
        <v>1</v>
      </c>
      <c r="G18" s="8" t="s">
        <v>122</v>
      </c>
      <c r="H18" s="8" t="s">
        <v>123</v>
      </c>
      <c r="I18" s="8">
        <v>20</v>
      </c>
      <c r="J18" s="8">
        <v>706</v>
      </c>
      <c r="K18" s="20" t="str">
        <f>VLOOKUP(J18,[1]Sheet1!$A$1:$B$65536,2,0)</f>
        <v>都江堰幸福镇翔凤路药店</v>
      </c>
      <c r="L18" s="8" t="s">
        <v>22</v>
      </c>
      <c r="M18" s="21" t="s">
        <v>23</v>
      </c>
      <c r="N18" s="9"/>
      <c r="O18" s="21" t="s">
        <v>46</v>
      </c>
    </row>
  </sheetData>
  <sortState ref="A3:O18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2020-07-10T01:48:57Z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