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<sst xmlns="http://schemas.openxmlformats.org/spreadsheetml/2006/main" count="214" uniqueCount="160">
  <si>
    <t>小程序找药（2020.6.29）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</si>
  <si>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</si>
  <si>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</si>
  <si>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</si>
  <si>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</si>
  <si>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</si>
  <si>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</si>
  <si>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</si>
  <si>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</si>
  <si>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</si>
  <si>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</si>
  <si>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</si>
  <si>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</si>
  <si>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</si>
  <si>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</si>
  <si>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</si>
  <si>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2020-06-30 11:19:15</t>
  </si>
  <si>
    <t>a6699</t>
  </si>
  <si>
    <t>德谷门冬双胰岛素注射液（诺和佳畅充）</t>
  </si>
  <si>
    <t>3ml:300单位</t>
  </si>
  <si>
    <t>丹麦诺和诺德公司</t>
  </si>
  <si>
    <t>J20190017</t>
  </si>
  <si>
    <t>紧急</t>
  </si>
  <si>
    <t>员工</t>
  </si>
  <si>
    <t>请采购部找渠道</t>
  </si>
  <si>
    <t>2020-06-30 11:23:29</t>
  </si>
  <si>
    <t>a6700</t>
  </si>
  <si>
    <r>
      <t>医用抗菌水凝胶</t>
    </r>
    <r>
      <rPr>
        <sz val="11"/>
        <color rgb="FF000000"/>
        <rFont val="Calibri"/>
        <charset val="0"/>
      </rPr>
      <t>II</t>
    </r>
    <r>
      <rPr>
        <sz val="11"/>
        <color rgb="FF000000"/>
        <rFont val="宋体"/>
        <charset val="0"/>
      </rPr>
      <t>型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保扶洁</t>
    </r>
    <r>
      <rPr>
        <sz val="11"/>
        <color rgb="FF000000"/>
        <rFont val="Calibri"/>
        <charset val="0"/>
      </rPr>
      <t>)</t>
    </r>
  </si>
  <si>
    <t>25g</t>
  </si>
  <si>
    <t>安徽徽科生物工程科技有限公司</t>
  </si>
  <si>
    <t>皖械注准20172640151</t>
  </si>
  <si>
    <t>普通</t>
  </si>
  <si>
    <t>2020-06-30 11:32:45</t>
  </si>
  <si>
    <t>a6701</t>
  </si>
  <si>
    <r>
      <t>蓝科肤宁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医用愈肤生物膜</t>
    </r>
    <r>
      <rPr>
        <sz val="11"/>
        <color rgb="FF000000"/>
        <rFont val="Calibri"/>
        <charset val="0"/>
      </rPr>
      <t>)</t>
    </r>
  </si>
  <si>
    <t>30ml</t>
  </si>
  <si>
    <t>蓝科恒业医疗科技</t>
  </si>
  <si>
    <t>吉械注准20182140152</t>
  </si>
  <si>
    <t>30ml已回复药师帮有渠道，请采购部尽快报送新品（累计5家门店报送需求）</t>
  </si>
  <si>
    <t>2020-06-30 13:54:50</t>
  </si>
  <si>
    <t>b1075</t>
  </si>
  <si>
    <t>盐酸奥洛他定滴眼液</t>
  </si>
  <si>
    <t>5mg</t>
  </si>
  <si>
    <t>ALconLaboratories(UK)Ltd</t>
  </si>
  <si>
    <t>H20181146</t>
  </si>
  <si>
    <t>公司在营，请门店店间调拨满足顾客需求</t>
  </si>
  <si>
    <t>2020-06-30 15:06:07</t>
  </si>
  <si>
    <t>b1076</t>
  </si>
  <si>
    <t>格列齐特缓释片</t>
  </si>
  <si>
    <t>60mg*30片</t>
  </si>
  <si>
    <t>施维雅（天津）制药有限公司</t>
  </si>
  <si>
    <t>H20044694</t>
  </si>
  <si>
    <t>公司在营有库存，请门店店间调拨或报营运部铺货满足顾客需求</t>
  </si>
  <si>
    <t>2020-06-30 16:16:54</t>
  </si>
  <si>
    <t>a6702</t>
  </si>
  <si>
    <t>血脉清片</t>
  </si>
  <si>
    <t>27片*2板</t>
  </si>
  <si>
    <t>吉林省辉南长龙生化药业股份有限公司</t>
  </si>
  <si>
    <t>Z20040054</t>
  </si>
  <si>
    <t>已回复药师帮有渠道，请采购部尽快报送新品（累计6家门店报送需求）28粒中标价40.18元</t>
  </si>
  <si>
    <t>2020-06-30 16:20:26</t>
  </si>
  <si>
    <t>a6703</t>
  </si>
  <si>
    <t>心安宁片</t>
  </si>
  <si>
    <t>12片*5板</t>
  </si>
  <si>
    <t>Z22024974</t>
  </si>
  <si>
    <t>已回复药师帮有渠道，请采购部尽快报送新品（累计2家门店报送过需求）</t>
  </si>
  <si>
    <t>2020-06-30 16:24:48</t>
  </si>
  <si>
    <t>a6704</t>
  </si>
  <si>
    <t>肤立清乳膏</t>
  </si>
  <si>
    <t>15g/支</t>
  </si>
  <si>
    <t>江西济明堂生物科技有限公司</t>
  </si>
  <si>
    <t>赣卫消证字（2011）第0045号</t>
  </si>
  <si>
    <t>2020-06-30 18:32:36</t>
  </si>
  <si>
    <t>a6705</t>
  </si>
  <si>
    <t>奥沙普秦胶囊</t>
  </si>
  <si>
    <t>8粒</t>
  </si>
  <si>
    <t>山东仁和堂药业有限公司</t>
  </si>
  <si>
    <t>H19990208</t>
  </si>
  <si>
    <t>2020-06-30 18:47:19</t>
  </si>
  <si>
    <t>a6706</t>
  </si>
  <si>
    <t>腹可安分散片</t>
  </si>
  <si>
    <t>0.4*12片</t>
  </si>
  <si>
    <t>江西钟山药业有限公司</t>
  </si>
  <si>
    <t>Z20090826</t>
  </si>
  <si>
    <t>2020-06-30 18:49:38</t>
  </si>
  <si>
    <t>a6707</t>
  </si>
  <si>
    <t>降浊祛瘀颗粒</t>
  </si>
  <si>
    <t>3g*12袋</t>
  </si>
  <si>
    <t>南京同仁堂</t>
  </si>
  <si>
    <t>Z20025362</t>
  </si>
  <si>
    <t>请采购部找渠道（累计6家门店报送需求）</t>
  </si>
  <si>
    <t>2020-06-30 18:54:27</t>
  </si>
  <si>
    <t>b1077</t>
  </si>
  <si>
    <t>补金片</t>
  </si>
  <si>
    <t>150片</t>
  </si>
  <si>
    <t>通化百信药业</t>
  </si>
  <si>
    <t>Z22023500</t>
  </si>
  <si>
    <t>同厂家110粒仓库库存15盒，请报营运部铺货</t>
  </si>
  <si>
    <t>2020-06-30 19:01:02</t>
  </si>
  <si>
    <t>a6708</t>
  </si>
  <si>
    <t>磷酸川芎嗪滴丸</t>
  </si>
  <si>
    <t>100粒</t>
  </si>
  <si>
    <t>北京九发药业</t>
  </si>
  <si>
    <t>H20090064</t>
  </si>
  <si>
    <t>2020-06-30 19:04:12</t>
  </si>
  <si>
    <t>a6709</t>
  </si>
  <si>
    <t>丁二磺酸腺苷蛋氨酸肠溶片</t>
  </si>
  <si>
    <t>0.5gX10片</t>
  </si>
  <si>
    <t>浙江海正药业</t>
  </si>
  <si>
    <t>H20133197</t>
  </si>
  <si>
    <t>已回复有渠道，请采购部尽快报送新品（中标价164.95，杏林20片410，10片199.9，海王171.6小程序销售13笔）</t>
  </si>
  <si>
    <t>2020-06-30 19:12:10</t>
  </si>
  <si>
    <t>a6710</t>
  </si>
  <si>
    <t>补血当归精</t>
  </si>
  <si>
    <t>100ml*2瓶</t>
  </si>
  <si>
    <t>四川德峰制药</t>
  </si>
  <si>
    <t>Z20121742</t>
  </si>
  <si>
    <t>2020-06-30 19:29:49</t>
  </si>
  <si>
    <t>a6711</t>
  </si>
  <si>
    <t>金胃泰胶囊</t>
  </si>
  <si>
    <t>36粒</t>
  </si>
  <si>
    <t>云南佑生药业</t>
  </si>
  <si>
    <t>Z20026039</t>
  </si>
  <si>
    <t>2020-06-30 19:56:28</t>
  </si>
  <si>
    <t>a6712</t>
  </si>
  <si>
    <t>布拉氏酵母菌散</t>
  </si>
  <si>
    <t>0.25G*6袋</t>
  </si>
  <si>
    <t>法国百科达制药</t>
  </si>
  <si>
    <t>S20100086</t>
  </si>
  <si>
    <t>2020-06-30 20:51:35</t>
  </si>
  <si>
    <t>a6713</t>
  </si>
  <si>
    <t>芩黄喉症胶囊</t>
  </si>
  <si>
    <t>18粒</t>
  </si>
  <si>
    <t>辽宁兴海制药有限公司</t>
  </si>
  <si>
    <t>z20026603</t>
  </si>
  <si>
    <t>2020-06-30 21:36:04</t>
  </si>
  <si>
    <t>a6714</t>
  </si>
  <si>
    <t>利福喷丁胶囊</t>
  </si>
  <si>
    <t>0.15*20粒</t>
  </si>
  <si>
    <t>四川明欣药业</t>
  </si>
  <si>
    <t>H10840004</t>
  </si>
  <si>
    <t>目录外淘汰，仓库及门店无库存，请采购部核实是否购进</t>
  </si>
  <si>
    <t>2020-06-30 21:40:36</t>
  </si>
  <si>
    <t>b1078</t>
  </si>
  <si>
    <t>阿莫西林胶囊</t>
  </si>
  <si>
    <t>10片</t>
  </si>
  <si>
    <t>中诺药业</t>
  </si>
  <si>
    <t>H13021770</t>
  </si>
  <si>
    <t>目录里有同品名阿莫西林12款，同价格带有白云山产的ID135946，请门店核实是否能满足顾客需求</t>
  </si>
  <si>
    <t>2020-06-30 21:50:42</t>
  </si>
  <si>
    <t>a6715</t>
  </si>
  <si>
    <r>
      <t>维生素</t>
    </r>
    <r>
      <rPr>
        <sz val="10.5"/>
        <color rgb="FF000000"/>
        <rFont val="Tahoma"/>
        <charset val="134"/>
      </rPr>
      <t>AD</t>
    </r>
    <r>
      <rPr>
        <sz val="10.5"/>
        <color rgb="FF000000"/>
        <rFont val="宋体"/>
        <charset val="134"/>
      </rPr>
      <t>滴剂（悦而）</t>
    </r>
  </si>
  <si>
    <t>10粒*3板 一岁以下</t>
  </si>
  <si>
    <t>青岛双鲸</t>
  </si>
  <si>
    <t>H37023926</t>
  </si>
  <si>
    <t>2020-06-30 22:05:48</t>
  </si>
  <si>
    <t>a6716</t>
  </si>
  <si>
    <t>双氯芬酸钠缓释片</t>
  </si>
  <si>
    <t>迪耳药业</t>
  </si>
  <si>
    <t>H20083921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</si>
</sst>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.5"/>
      <color rgb="FF000000"/>
      <name val="宋体"/>
      <charset val="134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.5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K19" sqref="K19"/>
    </sheetView>
  </sheetViews>
  <sheetFormatPr defaultColWidth="9" defaultRowHeight="13.5"/>
  <cols>
    <col min="1" max="1" width="3.5" style="3" customWidth="1"/>
    <col min="2" max="2" width="16.375" customWidth="1"/>
    <col min="3" max="3" width="6.25" customWidth="1"/>
    <col min="4" max="4" width="30.625" customWidth="1"/>
    <col min="5" max="5" width="11.25" customWidth="1"/>
    <col min="6" max="6" width="4.125" customWidth="1"/>
    <col min="7" max="7" width="8.5" customWidth="1"/>
    <col min="8" max="8" width="15.75" customWidth="1"/>
    <col min="9" max="10" width="6.125" customWidth="1"/>
    <col min="11" max="11" width="13.125" customWidth="1"/>
    <col min="12" max="12" width="5.75" customWidth="1"/>
    <col min="13" max="13" width="6.375" customWidth="1"/>
    <col min="14" max="14" width="6.75" customWidth="1"/>
    <col min="15" max="15" width="108.12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5" t="s">
        <v>15</v>
      </c>
    </row>
    <row r="3" ht="15" spans="1:15">
      <c r="A3" s="6">
        <v>1</v>
      </c>
      <c r="B3" s="7" t="s">
        <v>16</v>
      </c>
      <c r="C3" s="8" t="s">
        <v>17</v>
      </c>
      <c r="D3" s="9" t="s">
        <v>18</v>
      </c>
      <c r="E3" s="7" t="s">
        <v>19</v>
      </c>
      <c r="F3" s="7">
        <v>2</v>
      </c>
      <c r="G3" s="7" t="s">
        <v>20</v>
      </c>
      <c r="H3" s="7" t="s">
        <v>21</v>
      </c>
      <c r="I3" s="7">
        <v>157</v>
      </c>
      <c r="J3" s="7">
        <v>754</v>
      </c>
      <c r="K3" s="16" t="str">
        <f>VLOOKUP(J3,[1]Sheet1!$A$1:$B$65536,2,0)</f>
        <v>崇州市崇阳镇尚贤坊街药店</v>
      </c>
      <c r="L3" s="7" t="s">
        <v>22</v>
      </c>
      <c r="M3" s="17" t="s">
        <v>23</v>
      </c>
      <c r="N3" s="8"/>
      <c r="O3" s="8" t="s">
        <v>24</v>
      </c>
    </row>
    <row r="4" ht="15" spans="1:15">
      <c r="A4" s="6">
        <v>2</v>
      </c>
      <c r="B4" s="7" t="s">
        <v>25</v>
      </c>
      <c r="C4" s="8" t="s">
        <v>26</v>
      </c>
      <c r="D4" s="9" t="s">
        <v>27</v>
      </c>
      <c r="E4" s="7" t="s">
        <v>28</v>
      </c>
      <c r="F4" s="7">
        <v>20</v>
      </c>
      <c r="G4" s="7" t="s">
        <v>29</v>
      </c>
      <c r="H4" s="7" t="s">
        <v>30</v>
      </c>
      <c r="I4" s="7">
        <v>43</v>
      </c>
      <c r="J4" s="7">
        <v>754</v>
      </c>
      <c r="K4" s="16" t="str">
        <f>VLOOKUP(J4,[1]Sheet1!$A$1:$B$65536,2,0)</f>
        <v>崇州市崇阳镇尚贤坊街药店</v>
      </c>
      <c r="L4" s="7" t="s">
        <v>31</v>
      </c>
      <c r="M4" s="17" t="s">
        <v>23</v>
      </c>
      <c r="N4" s="8"/>
      <c r="O4" s="8" t="s">
        <v>24</v>
      </c>
    </row>
    <row r="5" ht="15" spans="1:15">
      <c r="A5" s="6">
        <v>3</v>
      </c>
      <c r="B5" s="7" t="s">
        <v>32</v>
      </c>
      <c r="C5" s="8" t="s">
        <v>33</v>
      </c>
      <c r="D5" s="9" t="s">
        <v>34</v>
      </c>
      <c r="E5" s="7" t="s">
        <v>35</v>
      </c>
      <c r="F5" s="7">
        <v>10</v>
      </c>
      <c r="G5" s="7" t="s">
        <v>36</v>
      </c>
      <c r="H5" s="7" t="s">
        <v>37</v>
      </c>
      <c r="I5" s="7">
        <v>98</v>
      </c>
      <c r="J5" s="7">
        <v>754</v>
      </c>
      <c r="K5" s="16" t="str">
        <f>VLOOKUP(J5,[1]Sheet1!$A$1:$B$65536,2,0)</f>
        <v>崇州市崇阳镇尚贤坊街药店</v>
      </c>
      <c r="L5" s="7" t="s">
        <v>31</v>
      </c>
      <c r="M5" s="17" t="s">
        <v>23</v>
      </c>
      <c r="N5" s="8"/>
      <c r="O5" s="8" t="s">
        <v>38</v>
      </c>
    </row>
    <row r="6" s="2" customFormat="1" ht="15" spans="1:15">
      <c r="A6" s="10">
        <v>4</v>
      </c>
      <c r="B6" s="11" t="s">
        <v>39</v>
      </c>
      <c r="C6" s="12" t="s">
        <v>40</v>
      </c>
      <c r="D6" s="13" t="s">
        <v>41</v>
      </c>
      <c r="E6" s="11" t="s">
        <v>42</v>
      </c>
      <c r="F6" s="11">
        <v>1</v>
      </c>
      <c r="G6" s="11" t="s">
        <v>43</v>
      </c>
      <c r="H6" s="11" t="s">
        <v>44</v>
      </c>
      <c r="I6" s="11">
        <v>110</v>
      </c>
      <c r="J6" s="11">
        <v>108656</v>
      </c>
      <c r="K6" s="18" t="str">
        <f>VLOOKUP(J6,[1]Sheet1!$A$1:$B$65536,2,0)</f>
        <v>四川太极新津五津西路二店</v>
      </c>
      <c r="L6" s="11" t="s">
        <v>22</v>
      </c>
      <c r="M6" s="19" t="s">
        <v>23</v>
      </c>
      <c r="N6" s="20">
        <v>87711</v>
      </c>
      <c r="O6" s="12" t="s">
        <v>45</v>
      </c>
    </row>
    <row r="7" s="2" customFormat="1" ht="15" spans="1:15">
      <c r="A7" s="10">
        <v>5</v>
      </c>
      <c r="B7" s="11" t="s">
        <v>46</v>
      </c>
      <c r="C7" s="12" t="s">
        <v>47</v>
      </c>
      <c r="D7" s="11" t="s">
        <v>48</v>
      </c>
      <c r="E7" s="11" t="s">
        <v>49</v>
      </c>
      <c r="F7" s="11">
        <v>1</v>
      </c>
      <c r="G7" s="11" t="s">
        <v>50</v>
      </c>
      <c r="H7" s="11" t="s">
        <v>51</v>
      </c>
      <c r="I7" s="11">
        <v>96.7</v>
      </c>
      <c r="J7" s="11">
        <v>108656</v>
      </c>
      <c r="K7" s="18" t="str">
        <f>VLOOKUP(J7,[1]Sheet1!$A$1:$B$65536,2,0)</f>
        <v>四川太极新津五津西路二店</v>
      </c>
      <c r="L7" s="11" t="s">
        <v>22</v>
      </c>
      <c r="M7" s="19" t="s">
        <v>23</v>
      </c>
      <c r="N7" s="20">
        <v>196662</v>
      </c>
      <c r="O7" s="12" t="s">
        <v>52</v>
      </c>
    </row>
    <row r="8" ht="15" spans="1:15">
      <c r="A8" s="6">
        <v>6</v>
      </c>
      <c r="B8" s="7" t="s">
        <v>53</v>
      </c>
      <c r="C8" s="8" t="s">
        <v>54</v>
      </c>
      <c r="D8" s="7" t="s">
        <v>55</v>
      </c>
      <c r="E8" s="7" t="s">
        <v>56</v>
      </c>
      <c r="F8" s="7">
        <v>2</v>
      </c>
      <c r="G8" s="7" t="s">
        <v>57</v>
      </c>
      <c r="H8" s="7" t="s">
        <v>58</v>
      </c>
      <c r="I8" s="7">
        <v>0</v>
      </c>
      <c r="J8" s="7">
        <v>738</v>
      </c>
      <c r="K8" s="16" t="str">
        <f>VLOOKUP(J8,[1]Sheet1!$A$1:$B$65536,2,0)</f>
        <v>都江堰市蒲阳路药店</v>
      </c>
      <c r="L8" s="7" t="s">
        <v>22</v>
      </c>
      <c r="M8" s="17" t="s">
        <v>23</v>
      </c>
      <c r="N8" s="8"/>
      <c r="O8" s="8" t="s">
        <v>59</v>
      </c>
    </row>
    <row r="9" ht="15" spans="1:15">
      <c r="A9" s="6">
        <v>7</v>
      </c>
      <c r="B9" s="7" t="s">
        <v>60</v>
      </c>
      <c r="C9" s="8" t="s">
        <v>61</v>
      </c>
      <c r="D9" s="7" t="s">
        <v>62</v>
      </c>
      <c r="E9" s="7" t="s">
        <v>63</v>
      </c>
      <c r="F9" s="7">
        <v>2</v>
      </c>
      <c r="G9" s="7" t="s">
        <v>57</v>
      </c>
      <c r="H9" s="7" t="s">
        <v>64</v>
      </c>
      <c r="I9" s="7">
        <v>0</v>
      </c>
      <c r="J9" s="7">
        <v>738</v>
      </c>
      <c r="K9" s="16" t="str">
        <f>VLOOKUP(J9,[1]Sheet1!$A$1:$B$65536,2,0)</f>
        <v>都江堰市蒲阳路药店</v>
      </c>
      <c r="L9" s="7" t="s">
        <v>22</v>
      </c>
      <c r="M9" s="17" t="s">
        <v>23</v>
      </c>
      <c r="N9" s="8"/>
      <c r="O9" s="8" t="s">
        <v>65</v>
      </c>
    </row>
    <row r="10" ht="15" spans="1:15">
      <c r="A10" s="6">
        <v>8</v>
      </c>
      <c r="B10" s="7" t="s">
        <v>66</v>
      </c>
      <c r="C10" s="8" t="s">
        <v>67</v>
      </c>
      <c r="D10" s="7" t="s">
        <v>68</v>
      </c>
      <c r="E10" s="7" t="s">
        <v>69</v>
      </c>
      <c r="F10" s="7">
        <v>2</v>
      </c>
      <c r="G10" s="7" t="s">
        <v>70</v>
      </c>
      <c r="H10" s="7" t="s">
        <v>71</v>
      </c>
      <c r="I10" s="7">
        <v>0</v>
      </c>
      <c r="J10" s="7">
        <v>738</v>
      </c>
      <c r="K10" s="16" t="str">
        <f>VLOOKUP(J10,[1]Sheet1!$A$1:$B$65536,2,0)</f>
        <v>都江堰市蒲阳路药店</v>
      </c>
      <c r="L10" s="7" t="s">
        <v>22</v>
      </c>
      <c r="M10" s="17" t="s">
        <v>23</v>
      </c>
      <c r="N10" s="8"/>
      <c r="O10" s="8" t="s">
        <v>24</v>
      </c>
    </row>
    <row r="11" ht="15" spans="1:15">
      <c r="A11" s="6">
        <v>9</v>
      </c>
      <c r="B11" s="7" t="s">
        <v>72</v>
      </c>
      <c r="C11" s="8" t="s">
        <v>73</v>
      </c>
      <c r="D11" s="7" t="s">
        <v>74</v>
      </c>
      <c r="E11" s="7" t="s">
        <v>75</v>
      </c>
      <c r="F11" s="7">
        <v>3</v>
      </c>
      <c r="G11" s="7" t="s">
        <v>76</v>
      </c>
      <c r="H11" s="7" t="s">
        <v>77</v>
      </c>
      <c r="I11" s="7">
        <v>58</v>
      </c>
      <c r="J11" s="7">
        <v>585</v>
      </c>
      <c r="K11" s="16" t="str">
        <f>VLOOKUP(J11,[1]Sheet1!$A$1:$B$65536,2,0)</f>
        <v>成华区羊子山西路药店（兴元华盛）</v>
      </c>
      <c r="L11" s="7" t="s">
        <v>31</v>
      </c>
      <c r="M11" s="17" t="s">
        <v>23</v>
      </c>
      <c r="N11" s="8"/>
      <c r="O11" s="8" t="s">
        <v>24</v>
      </c>
    </row>
    <row r="12" ht="15" spans="1:15">
      <c r="A12" s="6">
        <v>10</v>
      </c>
      <c r="B12" s="7" t="s">
        <v>78</v>
      </c>
      <c r="C12" s="8" t="s">
        <v>79</v>
      </c>
      <c r="D12" s="7" t="s">
        <v>80</v>
      </c>
      <c r="E12" s="7" t="s">
        <v>81</v>
      </c>
      <c r="F12" s="7">
        <v>5</v>
      </c>
      <c r="G12" s="7" t="s">
        <v>82</v>
      </c>
      <c r="H12" s="7" t="s">
        <v>83</v>
      </c>
      <c r="I12" s="7">
        <v>38</v>
      </c>
      <c r="J12" s="7">
        <v>585</v>
      </c>
      <c r="K12" s="16" t="str">
        <f>VLOOKUP(J12,[1]Sheet1!$A$1:$B$65536,2,0)</f>
        <v>成华区羊子山西路药店（兴元华盛）</v>
      </c>
      <c r="L12" s="7" t="s">
        <v>31</v>
      </c>
      <c r="M12" s="17" t="s">
        <v>23</v>
      </c>
      <c r="N12" s="8"/>
      <c r="O12" s="8" t="s">
        <v>24</v>
      </c>
    </row>
    <row r="13" ht="15" spans="1:15">
      <c r="A13" s="6">
        <v>11</v>
      </c>
      <c r="B13" s="7" t="s">
        <v>84</v>
      </c>
      <c r="C13" s="8" t="s">
        <v>85</v>
      </c>
      <c r="D13" s="7" t="s">
        <v>86</v>
      </c>
      <c r="E13" s="7" t="s">
        <v>87</v>
      </c>
      <c r="F13" s="7">
        <v>3</v>
      </c>
      <c r="G13" s="7" t="s">
        <v>88</v>
      </c>
      <c r="H13" s="7" t="s">
        <v>89</v>
      </c>
      <c r="I13" s="7">
        <v>58</v>
      </c>
      <c r="J13" s="7">
        <v>585</v>
      </c>
      <c r="K13" s="16" t="str">
        <f>VLOOKUP(J13,[1]Sheet1!$A$1:$B$65536,2,0)</f>
        <v>成华区羊子山西路药店（兴元华盛）</v>
      </c>
      <c r="L13" s="7" t="s">
        <v>31</v>
      </c>
      <c r="M13" s="17" t="s">
        <v>23</v>
      </c>
      <c r="N13" s="8"/>
      <c r="O13" s="21" t="s">
        <v>90</v>
      </c>
    </row>
    <row r="14" s="2" customFormat="1" ht="15" spans="1:15">
      <c r="A14" s="10">
        <v>12</v>
      </c>
      <c r="B14" s="11" t="s">
        <v>91</v>
      </c>
      <c r="C14" s="12" t="s">
        <v>92</v>
      </c>
      <c r="D14" s="11" t="s">
        <v>93</v>
      </c>
      <c r="E14" s="11" t="s">
        <v>94</v>
      </c>
      <c r="F14" s="11">
        <v>2</v>
      </c>
      <c r="G14" s="11" t="s">
        <v>95</v>
      </c>
      <c r="H14" s="11" t="s">
        <v>96</v>
      </c>
      <c r="I14" s="11">
        <v>32</v>
      </c>
      <c r="J14" s="11">
        <v>585</v>
      </c>
      <c r="K14" s="18" t="str">
        <f>VLOOKUP(J14,[1]Sheet1!$A$1:$B$65536,2,0)</f>
        <v>成华区羊子山西路药店（兴元华盛）</v>
      </c>
      <c r="L14" s="11" t="s">
        <v>31</v>
      </c>
      <c r="M14" s="19" t="s">
        <v>23</v>
      </c>
      <c r="N14" s="20">
        <v>189314</v>
      </c>
      <c r="O14" s="12" t="s">
        <v>97</v>
      </c>
    </row>
    <row r="15" ht="15" spans="1:15">
      <c r="A15" s="6">
        <v>13</v>
      </c>
      <c r="B15" s="7" t="s">
        <v>98</v>
      </c>
      <c r="C15" s="8" t="s">
        <v>99</v>
      </c>
      <c r="D15" s="7" t="s">
        <v>100</v>
      </c>
      <c r="E15" s="7" t="s">
        <v>101</v>
      </c>
      <c r="F15" s="7">
        <v>2</v>
      </c>
      <c r="G15" s="7" t="s">
        <v>102</v>
      </c>
      <c r="H15" s="7" t="s">
        <v>103</v>
      </c>
      <c r="I15" s="7">
        <v>68</v>
      </c>
      <c r="J15" s="7">
        <v>585</v>
      </c>
      <c r="K15" s="16" t="str">
        <f>VLOOKUP(J15,[1]Sheet1!$A$1:$B$65536,2,0)</f>
        <v>成华区羊子山西路药店（兴元华盛）</v>
      </c>
      <c r="L15" s="7" t="s">
        <v>22</v>
      </c>
      <c r="M15" s="17" t="s">
        <v>23</v>
      </c>
      <c r="N15" s="8"/>
      <c r="O15" s="8" t="s">
        <v>24</v>
      </c>
    </row>
    <row r="16" ht="15" spans="1:15">
      <c r="A16" s="6">
        <v>14</v>
      </c>
      <c r="B16" s="7" t="s">
        <v>104</v>
      </c>
      <c r="C16" s="8" t="s">
        <v>105</v>
      </c>
      <c r="D16" s="7" t="s">
        <v>106</v>
      </c>
      <c r="E16" s="7" t="s">
        <v>107</v>
      </c>
      <c r="F16" s="7">
        <v>2</v>
      </c>
      <c r="G16" s="7" t="s">
        <v>108</v>
      </c>
      <c r="H16" s="7" t="s">
        <v>109</v>
      </c>
      <c r="I16" s="7">
        <v>169</v>
      </c>
      <c r="J16" s="7">
        <v>385</v>
      </c>
      <c r="K16" s="16" t="str">
        <f>VLOOKUP(J16,[1]Sheet1!$A$1:$B$65536,2,0)</f>
        <v>五津西路药店</v>
      </c>
      <c r="L16" s="7" t="s">
        <v>22</v>
      </c>
      <c r="M16" s="17" t="s">
        <v>23</v>
      </c>
      <c r="N16" s="8"/>
      <c r="O16" s="22" t="s">
        <v>110</v>
      </c>
    </row>
    <row r="17" ht="15" spans="1:15">
      <c r="A17" s="6">
        <v>15</v>
      </c>
      <c r="B17" s="7" t="s">
        <v>111</v>
      </c>
      <c r="C17" s="8" t="s">
        <v>112</v>
      </c>
      <c r="D17" s="7" t="s">
        <v>113</v>
      </c>
      <c r="E17" s="7" t="s">
        <v>114</v>
      </c>
      <c r="F17" s="7">
        <v>1</v>
      </c>
      <c r="G17" s="7" t="s">
        <v>115</v>
      </c>
      <c r="H17" s="7" t="s">
        <v>116</v>
      </c>
      <c r="I17" s="7">
        <v>168</v>
      </c>
      <c r="J17" s="7">
        <v>108656</v>
      </c>
      <c r="K17" s="16" t="str">
        <f>VLOOKUP(J17,[1]Sheet1!$A$1:$B$65536,2,0)</f>
        <v>四川太极新津五津西路二店</v>
      </c>
      <c r="L17" s="7" t="s">
        <v>22</v>
      </c>
      <c r="M17" s="17" t="s">
        <v>23</v>
      </c>
      <c r="N17" s="8"/>
      <c r="O17" s="8" t="s">
        <v>24</v>
      </c>
    </row>
    <row r="18" ht="15" spans="1:15">
      <c r="A18" s="6">
        <v>16</v>
      </c>
      <c r="B18" s="7" t="s">
        <v>117</v>
      </c>
      <c r="C18" s="8" t="s">
        <v>118</v>
      </c>
      <c r="D18" s="7" t="s">
        <v>119</v>
      </c>
      <c r="E18" s="7" t="s">
        <v>120</v>
      </c>
      <c r="F18" s="7">
        <v>1</v>
      </c>
      <c r="G18" s="7" t="s">
        <v>121</v>
      </c>
      <c r="H18" s="7" t="s">
        <v>122</v>
      </c>
      <c r="I18" s="7">
        <v>31</v>
      </c>
      <c r="J18" s="7">
        <v>717</v>
      </c>
      <c r="K18" s="16" t="str">
        <f>VLOOKUP(J18,[1]Sheet1!$A$1:$B$65536,2,0)</f>
        <v>大邑县晋原镇通达东路五段药店</v>
      </c>
      <c r="L18" s="7" t="s">
        <v>22</v>
      </c>
      <c r="M18" s="17" t="s">
        <v>23</v>
      </c>
      <c r="N18" s="8"/>
      <c r="O18" s="8" t="s">
        <v>110</v>
      </c>
    </row>
    <row r="19" ht="15" spans="1:15">
      <c r="A19" s="6">
        <v>17</v>
      </c>
      <c r="B19" s="7" t="s">
        <v>123</v>
      </c>
      <c r="C19" s="8" t="s">
        <v>124</v>
      </c>
      <c r="D19" s="7" t="s">
        <v>125</v>
      </c>
      <c r="E19" s="7" t="s">
        <v>126</v>
      </c>
      <c r="F19" s="7">
        <v>1</v>
      </c>
      <c r="G19" s="7" t="s">
        <v>127</v>
      </c>
      <c r="H19" s="7" t="s">
        <v>128</v>
      </c>
      <c r="I19" s="7">
        <v>45</v>
      </c>
      <c r="J19" s="7">
        <v>108656</v>
      </c>
      <c r="K19" s="16" t="str">
        <f>VLOOKUP(J19,[1]Sheet1!$A$1:$B$65536,2,0)</f>
        <v>四川太极新津五津西路二店</v>
      </c>
      <c r="L19" s="7" t="s">
        <v>22</v>
      </c>
      <c r="M19" s="17" t="s">
        <v>23</v>
      </c>
      <c r="N19" s="8"/>
      <c r="O19" s="8" t="s">
        <v>24</v>
      </c>
    </row>
    <row r="20" ht="15" spans="1:15">
      <c r="A20" s="6">
        <v>18</v>
      </c>
      <c r="B20" s="7" t="s">
        <v>129</v>
      </c>
      <c r="C20" s="8" t="s">
        <v>130</v>
      </c>
      <c r="D20" s="7" t="s">
        <v>131</v>
      </c>
      <c r="E20" s="7" t="s">
        <v>132</v>
      </c>
      <c r="F20" s="7">
        <v>1</v>
      </c>
      <c r="G20" s="7" t="s">
        <v>133</v>
      </c>
      <c r="H20" s="7" t="s">
        <v>134</v>
      </c>
      <c r="I20" s="7">
        <v>7.5</v>
      </c>
      <c r="J20" s="7">
        <v>113023</v>
      </c>
      <c r="K20" s="16" t="str">
        <f>VLOOKUP(J20,[1]Sheet1!$A$1:$B$65536,2,0)</f>
        <v>云龙南路店</v>
      </c>
      <c r="L20" s="7" t="s">
        <v>22</v>
      </c>
      <c r="M20" s="17" t="s">
        <v>23</v>
      </c>
      <c r="N20" s="8"/>
      <c r="O20" s="8" t="s">
        <v>24</v>
      </c>
    </row>
    <row r="21" ht="15" spans="1:15">
      <c r="A21" s="6">
        <v>19</v>
      </c>
      <c r="B21" s="7" t="s">
        <v>135</v>
      </c>
      <c r="C21" s="8" t="s">
        <v>136</v>
      </c>
      <c r="D21" s="7" t="s">
        <v>137</v>
      </c>
      <c r="E21" s="7" t="s">
        <v>138</v>
      </c>
      <c r="F21" s="7">
        <v>1</v>
      </c>
      <c r="G21" s="7" t="s">
        <v>139</v>
      </c>
      <c r="H21" s="7" t="s">
        <v>140</v>
      </c>
      <c r="I21" s="7">
        <v>18</v>
      </c>
      <c r="J21" s="7">
        <v>707</v>
      </c>
      <c r="K21" s="16" t="str">
        <f>VLOOKUP(J21,[1]Sheet1!$A$1:$B$65536,2,0)</f>
        <v>成华区万科路药店</v>
      </c>
      <c r="L21" s="7" t="s">
        <v>22</v>
      </c>
      <c r="M21" s="17" t="s">
        <v>23</v>
      </c>
      <c r="N21" s="23">
        <v>17058</v>
      </c>
      <c r="O21" s="15" t="s">
        <v>141</v>
      </c>
    </row>
    <row r="22" s="2" customFormat="1" ht="15" spans="1:15">
      <c r="A22" s="10">
        <v>20</v>
      </c>
      <c r="B22" s="11" t="s">
        <v>142</v>
      </c>
      <c r="C22" s="12" t="s">
        <v>143</v>
      </c>
      <c r="D22" s="11" t="s">
        <v>144</v>
      </c>
      <c r="E22" s="11" t="s">
        <v>145</v>
      </c>
      <c r="F22" s="11">
        <v>1</v>
      </c>
      <c r="G22" s="11" t="s">
        <v>146</v>
      </c>
      <c r="H22" s="11" t="s">
        <v>147</v>
      </c>
      <c r="I22" s="11">
        <v>19</v>
      </c>
      <c r="J22" s="11">
        <v>707</v>
      </c>
      <c r="K22" s="18" t="str">
        <f>VLOOKUP(J22,[1]Sheet1!$A$1:$B$65536,2,0)</f>
        <v>成华区万科路药店</v>
      </c>
      <c r="L22" s="11" t="s">
        <v>22</v>
      </c>
      <c r="M22" s="19" t="s">
        <v>23</v>
      </c>
      <c r="N22" s="12"/>
      <c r="O22" s="12" t="s">
        <v>148</v>
      </c>
    </row>
    <row r="23" ht="15" spans="1:15">
      <c r="A23" s="6">
        <v>21</v>
      </c>
      <c r="B23" s="7" t="s">
        <v>149</v>
      </c>
      <c r="C23" s="8" t="s">
        <v>150</v>
      </c>
      <c r="D23" s="14" t="s">
        <v>151</v>
      </c>
      <c r="E23" s="7" t="s">
        <v>152</v>
      </c>
      <c r="F23" s="7">
        <v>1</v>
      </c>
      <c r="G23" s="7" t="s">
        <v>153</v>
      </c>
      <c r="H23" s="7" t="s">
        <v>154</v>
      </c>
      <c r="I23" s="7">
        <v>30</v>
      </c>
      <c r="J23" s="7">
        <v>707</v>
      </c>
      <c r="K23" s="16" t="str">
        <f>VLOOKUP(J23,[1]Sheet1!$A$1:$B$65536,2,0)</f>
        <v>成华区万科路药店</v>
      </c>
      <c r="L23" s="7" t="s">
        <v>22</v>
      </c>
      <c r="M23" s="17" t="s">
        <v>23</v>
      </c>
      <c r="N23" s="8"/>
      <c r="O23" s="8" t="s">
        <v>24</v>
      </c>
    </row>
    <row r="24" ht="15" spans="1:15">
      <c r="A24" s="6">
        <v>22</v>
      </c>
      <c r="B24" s="7" t="s">
        <v>155</v>
      </c>
      <c r="C24" s="8" t="s">
        <v>156</v>
      </c>
      <c r="D24" s="7" t="s">
        <v>157</v>
      </c>
      <c r="E24" s="7" t="s">
        <v>145</v>
      </c>
      <c r="F24" s="7">
        <v>1</v>
      </c>
      <c r="G24" s="7" t="s">
        <v>158</v>
      </c>
      <c r="H24" s="7" t="s">
        <v>159</v>
      </c>
      <c r="I24" s="7">
        <v>15</v>
      </c>
      <c r="J24" s="7">
        <v>707</v>
      </c>
      <c r="K24" s="16" t="str">
        <f>VLOOKUP(J24,[1]Sheet1!$A$1:$B$65536,2,0)</f>
        <v>成华区万科路药店</v>
      </c>
      <c r="L24" s="7" t="s">
        <v>22</v>
      </c>
      <c r="M24" s="17" t="s">
        <v>23</v>
      </c>
      <c r="N24" s="8"/>
      <c r="O24" s="8" t="s">
        <v>24</v>
      </c>
    </row>
  </sheetData>
  <sortState ref="A3:O24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2020-07-01T03:37:17Z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