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<sst xmlns="http://schemas.openxmlformats.org/spreadsheetml/2006/main" count="204" uniqueCount="152">
  <si>
    <t>小程序找药（2020.6.2）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</si>
  <si>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</si>
  <si>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</si>
  <si>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</si>
  <si>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</si>
  <si>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</si>
  <si>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</si>
  <si>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</si>
  <si>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</si>
  <si>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</si>
  <si>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</si>
  <si>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</si>
  <si>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</si>
  <si>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</si>
  <si>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</si>
  <si>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</si>
  <si>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2020-06-02 09:44:33</t>
  </si>
  <si>
    <t>a6352</t>
  </si>
  <si>
    <t>硫酸氨基葡萄糖钾片</t>
  </si>
  <si>
    <t>20片/盒</t>
  </si>
  <si>
    <t>山西康宝</t>
  </si>
  <si>
    <t>H20051759</t>
  </si>
  <si>
    <t>紧急</t>
  </si>
  <si>
    <t>员工</t>
  </si>
  <si>
    <t>5月15日已报新品，请采购部联系厂家尽快交资料</t>
  </si>
  <si>
    <t>2020-06-02 09:47:17</t>
  </si>
  <si>
    <t>b913</t>
  </si>
  <si>
    <t>醋氯芬酸肠溶片</t>
  </si>
  <si>
    <t>10片</t>
  </si>
  <si>
    <t>四川维奥</t>
  </si>
  <si>
    <t>H20031249</t>
  </si>
  <si>
    <t>目录外淘汰，仓库无库存（枣子巷顺和街有库存请门店先店间调拨满足顾客需求）</t>
  </si>
  <si>
    <t>2020-06-02 09:53:32</t>
  </si>
  <si>
    <t>b914</t>
  </si>
  <si>
    <t>蓝科肤宁医用愈夫生物膜</t>
  </si>
  <si>
    <t>瓶</t>
  </si>
  <si>
    <t>加拿大蓝科恒业</t>
  </si>
  <si>
    <t>请完善需求规格重新上报（批准文号有误）</t>
  </si>
  <si>
    <t>2020-06-02 09:55:21</t>
  </si>
  <si>
    <t>b915</t>
  </si>
  <si>
    <t>氢溴酸加兰他敏缓释片</t>
  </si>
  <si>
    <t>盒</t>
  </si>
  <si>
    <t>国药集团宜宾制药有限责任公司</t>
  </si>
  <si>
    <t>H20110108</t>
  </si>
  <si>
    <t>请完善需求规格重新上报</t>
  </si>
  <si>
    <t>2020-06-02 10:07:45</t>
  </si>
  <si>
    <t>b916</t>
  </si>
  <si>
    <t>替脖龙片</t>
  </si>
  <si>
    <t>华润紫竹药业有限公司</t>
  </si>
  <si>
    <t>H20020198</t>
  </si>
  <si>
    <t>公司无经营权限</t>
  </si>
  <si>
    <t>2020-06-02 10:11:13</t>
  </si>
  <si>
    <t>b917</t>
  </si>
  <si>
    <t>葶苈降血脂胶囊</t>
  </si>
  <si>
    <t>通化金汇药业股份有限公司</t>
  </si>
  <si>
    <t>Z10960075</t>
  </si>
  <si>
    <t>2020-06-02 10:16:31</t>
  </si>
  <si>
    <t>b918</t>
  </si>
  <si>
    <t>芪参胶囊</t>
  </si>
  <si>
    <t>上海凯宝新谊（新乡）药业有限公司</t>
  </si>
  <si>
    <t>Z20044445</t>
  </si>
  <si>
    <t>2020-06-02 11:28:21</t>
  </si>
  <si>
    <t>a6353</t>
  </si>
  <si>
    <t>甘露消毒丸</t>
  </si>
  <si>
    <t>200g</t>
  </si>
  <si>
    <t>北京同仁堂</t>
  </si>
  <si>
    <t>Z35020290</t>
  </si>
  <si>
    <t>请采购部找渠道</t>
  </si>
  <si>
    <t>2020-06-02 11:37:06</t>
  </si>
  <si>
    <t>a6354</t>
  </si>
  <si>
    <t>通便宁片</t>
  </si>
  <si>
    <t>0.48g*12片</t>
  </si>
  <si>
    <t>广州白云山奇星药业有限公司</t>
  </si>
  <si>
    <t>Z10930020</t>
  </si>
  <si>
    <t>2020-06-02 11:44:21</t>
  </si>
  <si>
    <t>a6355</t>
  </si>
  <si>
    <t>降气定喘丸</t>
  </si>
  <si>
    <t>7g*10袋</t>
  </si>
  <si>
    <t>广州白云山中一药业有限公司</t>
  </si>
  <si>
    <t>Z44020241</t>
  </si>
  <si>
    <t>2020-06-02 11:47:11</t>
  </si>
  <si>
    <t>b919</t>
  </si>
  <si>
    <t>7g×10袋</t>
  </si>
  <si>
    <t>重复</t>
  </si>
  <si>
    <t>2020-06-02 12:50:20</t>
  </si>
  <si>
    <t>b920</t>
  </si>
  <si>
    <t>人参五味子颗粒</t>
  </si>
  <si>
    <t>吉林一正药业有限公司</t>
  </si>
  <si>
    <t>Z22022529</t>
  </si>
  <si>
    <t>2020-06-02 14:59:47</t>
  </si>
  <si>
    <t>a6356</t>
  </si>
  <si>
    <t>维生素BT片</t>
  </si>
  <si>
    <t>100mg*24片</t>
  </si>
  <si>
    <t>石药集团欧意</t>
  </si>
  <si>
    <t>H13023669</t>
  </si>
  <si>
    <t>请采购部找渠道（中标价16.37)浆洗街累计3家门店报送需求</t>
  </si>
  <si>
    <t>2020-06-02 15:00:17</t>
  </si>
  <si>
    <t>a6357</t>
  </si>
  <si>
    <t>癣药膏</t>
  </si>
  <si>
    <t>6g</t>
  </si>
  <si>
    <t>黑龙江天空药业有限公司</t>
  </si>
  <si>
    <t>z20053676</t>
  </si>
  <si>
    <t>已回复有渠道，请尽快报送新品</t>
  </si>
  <si>
    <t>2020-06-02 15:04:48</t>
  </si>
  <si>
    <t>b921</t>
  </si>
  <si>
    <t>番泻叶颗粒</t>
  </si>
  <si>
    <t>10g×6袋</t>
  </si>
  <si>
    <t>江苏艾迪药业有限公司</t>
  </si>
  <si>
    <t>z109110006</t>
  </si>
  <si>
    <t>在特殊目录，门店库存累计4盒，请门店先店间调拨满足顾客需求</t>
  </si>
  <si>
    <t>2020-06-02 15:07:59</t>
  </si>
  <si>
    <t>a5358</t>
  </si>
  <si>
    <t>环酯红霉素干混悬剂</t>
  </si>
  <si>
    <t>0.15g×6袋</t>
  </si>
  <si>
    <t>澳美制药</t>
  </si>
  <si>
    <t>h20090269</t>
  </si>
  <si>
    <t>目录外淘汰，公司无库存，请采购部购进(中标价33.4）</t>
  </si>
  <si>
    <t>2020-06-02 15:11:13</t>
  </si>
  <si>
    <t>a5359</t>
  </si>
  <si>
    <t>复方伤痛胶囊</t>
  </si>
  <si>
    <t>0.3g×24粒</t>
  </si>
  <si>
    <t>甘肃省西峰制药</t>
  </si>
  <si>
    <t>z20073054</t>
  </si>
  <si>
    <t>5月28日已报新品，请采购部联系厂家尽快交资料（十二桥等累计3家门店报送需求）杏林小程序有售价格43.9元，医院中标价34.56元</t>
  </si>
  <si>
    <t>2020-06-02 15:15:15</t>
  </si>
  <si>
    <t>a5360</t>
  </si>
  <si>
    <t>氨碘肽滴眼液</t>
  </si>
  <si>
    <t>5ml</t>
  </si>
  <si>
    <t>杭州国光药业股份有限公司</t>
  </si>
  <si>
    <t>H33022084</t>
  </si>
  <si>
    <t>5月28日已报新品，请采购部联系厂家尽快交资料（累计3家门店报送需求）</t>
  </si>
  <si>
    <t>2020-06-02 15:17:06</t>
  </si>
  <si>
    <t>a5361</t>
  </si>
  <si>
    <t>云南本草脚爽喷剂</t>
  </si>
  <si>
    <t>60m|</t>
  </si>
  <si>
    <t>云南本草中国医药研究院</t>
  </si>
  <si>
    <t>消证字号2012第002号</t>
  </si>
  <si>
    <t>2020-06-02 20:51:07</t>
  </si>
  <si>
    <t>a5362</t>
  </si>
  <si>
    <t>匹伐他汀钙分散片</t>
  </si>
  <si>
    <t>2毫克*6片</t>
  </si>
  <si>
    <t>浙江京新</t>
  </si>
  <si>
    <t>H20130115</t>
  </si>
  <si>
    <t>普通</t>
  </si>
  <si>
    <t>请采购部找渠道（中标价56.17）累计3家门店报送需求</t>
  </si>
  <si>
    <t>2020-06-02 21:06:47</t>
  </si>
  <si>
    <t>a5363</t>
  </si>
  <si>
    <t>头孢妥仑匹酯片</t>
  </si>
  <si>
    <t>0.1克*10片</t>
  </si>
  <si>
    <t>汕头明治</t>
  </si>
  <si>
    <t>J20150116</t>
  </si>
  <si>
    <t>请采购部找渠道（中标价76.28）累计7家门店报送需求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</si>
</sst>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H32" sqref="H32"/>
    </sheetView>
  </sheetViews>
  <sheetFormatPr defaultColWidth="9" defaultRowHeight="13.5"/>
  <cols>
    <col min="1" max="1" width="4" style="3" customWidth="1"/>
    <col min="2" max="2" width="10" customWidth="1"/>
    <col min="3" max="3" width="7" customWidth="1"/>
    <col min="4" max="4" width="17.625" customWidth="1"/>
    <col min="5" max="5" width="9.5" customWidth="1"/>
    <col min="6" max="6" width="4.125" customWidth="1"/>
    <col min="7" max="7" width="13.75" customWidth="1"/>
    <col min="8" max="8" width="13.25" customWidth="1"/>
    <col min="9" max="9" width="5.125" customWidth="1"/>
    <col min="10" max="10" width="6.125" customWidth="1"/>
    <col min="11" max="11" width="15.25" customWidth="1"/>
    <col min="12" max="12" width="5.625" customWidth="1"/>
    <col min="13" max="13" width="4.875" customWidth="1"/>
    <col min="14" max="14" width="5.375" customWidth="1"/>
    <col min="15" max="15" width="113.8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8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7">
        <v>1</v>
      </c>
      <c r="G3" s="7" t="s">
        <v>20</v>
      </c>
      <c r="H3" s="9" t="s">
        <v>21</v>
      </c>
      <c r="I3" s="7">
        <v>0</v>
      </c>
      <c r="J3" s="7">
        <v>732</v>
      </c>
      <c r="K3" s="19" t="str">
        <f>VLOOKUP(J3,[1]Sheet1!$A$1:$B$65536,2,0)</f>
        <v>邛崃市羊安镇永康大道药店</v>
      </c>
      <c r="L3" s="7" t="s">
        <v>22</v>
      </c>
      <c r="M3" s="20" t="s">
        <v>23</v>
      </c>
      <c r="N3" s="8"/>
      <c r="O3" s="20" t="s">
        <v>24</v>
      </c>
    </row>
    <row r="4" s="2" customFormat="1" ht="15" spans="1:15">
      <c r="A4" s="10">
        <v>2</v>
      </c>
      <c r="B4" s="11" t="s">
        <v>25</v>
      </c>
      <c r="C4" s="12" t="s">
        <v>26</v>
      </c>
      <c r="D4" s="13" t="s">
        <v>27</v>
      </c>
      <c r="E4" s="11" t="s">
        <v>28</v>
      </c>
      <c r="F4" s="11">
        <v>1</v>
      </c>
      <c r="G4" s="11" t="s">
        <v>29</v>
      </c>
      <c r="H4" s="11" t="s">
        <v>30</v>
      </c>
      <c r="I4" s="11">
        <v>0</v>
      </c>
      <c r="J4" s="11">
        <v>732</v>
      </c>
      <c r="K4" s="15" t="str">
        <f>VLOOKUP(J4,[1]Sheet1!$A$1:$B$65536,2,0)</f>
        <v>邛崃市羊安镇永康大道药店</v>
      </c>
      <c r="L4" s="11" t="s">
        <v>22</v>
      </c>
      <c r="M4" s="21" t="s">
        <v>23</v>
      </c>
      <c r="N4" s="22">
        <v>58950</v>
      </c>
      <c r="O4" s="21" t="s">
        <v>31</v>
      </c>
    </row>
    <row r="5" s="2" customFormat="1" ht="15" spans="1:15">
      <c r="A5" s="10">
        <v>3</v>
      </c>
      <c r="B5" s="11" t="s">
        <v>32</v>
      </c>
      <c r="C5" s="12" t="s">
        <v>33</v>
      </c>
      <c r="D5" s="11" t="s">
        <v>34</v>
      </c>
      <c r="E5" s="11" t="s">
        <v>35</v>
      </c>
      <c r="F5" s="11">
        <v>2</v>
      </c>
      <c r="G5" s="11" t="s">
        <v>36</v>
      </c>
      <c r="H5" s="11">
        <v>20150013</v>
      </c>
      <c r="I5" s="11">
        <v>95</v>
      </c>
      <c r="J5" s="11">
        <v>738</v>
      </c>
      <c r="K5" s="15" t="str">
        <f>VLOOKUP(J5,[1]Sheet1!$A$1:$B$65536,2,0)</f>
        <v>都江堰市蒲阳路药店</v>
      </c>
      <c r="L5" s="11" t="s">
        <v>22</v>
      </c>
      <c r="M5" s="21" t="s">
        <v>23</v>
      </c>
      <c r="N5" s="12"/>
      <c r="O5" s="21" t="s">
        <v>37</v>
      </c>
    </row>
    <row r="6" s="2" customFormat="1" ht="15" spans="1:15">
      <c r="A6" s="10">
        <v>4</v>
      </c>
      <c r="B6" s="11" t="s">
        <v>38</v>
      </c>
      <c r="C6" s="12" t="s">
        <v>39</v>
      </c>
      <c r="D6" s="11" t="s">
        <v>40</v>
      </c>
      <c r="E6" s="11" t="s">
        <v>41</v>
      </c>
      <c r="F6" s="11">
        <v>1</v>
      </c>
      <c r="G6" s="11" t="s">
        <v>42</v>
      </c>
      <c r="H6" s="14" t="s">
        <v>43</v>
      </c>
      <c r="I6" s="11">
        <v>0</v>
      </c>
      <c r="J6" s="11">
        <v>738</v>
      </c>
      <c r="K6" s="15" t="str">
        <f>VLOOKUP(J6,[1]Sheet1!$A$1:$B$65536,2,0)</f>
        <v>都江堰市蒲阳路药店</v>
      </c>
      <c r="L6" s="11" t="s">
        <v>22</v>
      </c>
      <c r="M6" s="21" t="s">
        <v>23</v>
      </c>
      <c r="N6" s="12"/>
      <c r="O6" s="21" t="s">
        <v>44</v>
      </c>
    </row>
    <row r="7" s="2" customFormat="1" ht="15" spans="1:15">
      <c r="A7" s="10">
        <v>5</v>
      </c>
      <c r="B7" s="11" t="s">
        <v>45</v>
      </c>
      <c r="C7" s="12" t="s">
        <v>46</v>
      </c>
      <c r="D7" s="11" t="s">
        <v>47</v>
      </c>
      <c r="E7" s="11" t="s">
        <v>41</v>
      </c>
      <c r="F7" s="11">
        <v>1</v>
      </c>
      <c r="G7" s="11" t="s">
        <v>48</v>
      </c>
      <c r="H7" s="11" t="s">
        <v>49</v>
      </c>
      <c r="I7" s="11">
        <v>30</v>
      </c>
      <c r="J7" s="11">
        <v>571</v>
      </c>
      <c r="K7" s="15" t="str">
        <f>VLOOKUP(J7,[1]Sheet1!$A$1:$B$65536,2,0)</f>
        <v>高新区民丰大道西段药店</v>
      </c>
      <c r="L7" s="11" t="s">
        <v>22</v>
      </c>
      <c r="M7" s="21" t="s">
        <v>23</v>
      </c>
      <c r="N7" s="12"/>
      <c r="O7" s="21" t="s">
        <v>50</v>
      </c>
    </row>
    <row r="8" s="2" customFormat="1" ht="15" spans="1:15">
      <c r="A8" s="10">
        <v>6</v>
      </c>
      <c r="B8" s="11" t="s">
        <v>51</v>
      </c>
      <c r="C8" s="12" t="s">
        <v>52</v>
      </c>
      <c r="D8" s="11" t="s">
        <v>53</v>
      </c>
      <c r="E8" s="11" t="s">
        <v>41</v>
      </c>
      <c r="F8" s="11">
        <v>1</v>
      </c>
      <c r="G8" s="11" t="s">
        <v>54</v>
      </c>
      <c r="H8" s="11" t="s">
        <v>55</v>
      </c>
      <c r="I8" s="11">
        <v>48</v>
      </c>
      <c r="J8" s="11">
        <v>571</v>
      </c>
      <c r="K8" s="15" t="str">
        <f>VLOOKUP(J8,[1]Sheet1!$A$1:$B$65536,2,0)</f>
        <v>高新区民丰大道西段药店</v>
      </c>
      <c r="L8" s="11" t="s">
        <v>22</v>
      </c>
      <c r="M8" s="21" t="s">
        <v>23</v>
      </c>
      <c r="N8" s="23"/>
      <c r="O8" s="21" t="s">
        <v>44</v>
      </c>
    </row>
    <row r="9" s="2" customFormat="1" ht="15" spans="1:15">
      <c r="A9" s="10">
        <v>7</v>
      </c>
      <c r="B9" s="11" t="s">
        <v>56</v>
      </c>
      <c r="C9" s="12" t="s">
        <v>57</v>
      </c>
      <c r="D9" s="11" t="s">
        <v>58</v>
      </c>
      <c r="E9" s="11" t="s">
        <v>41</v>
      </c>
      <c r="F9" s="11">
        <v>1</v>
      </c>
      <c r="G9" s="11" t="s">
        <v>59</v>
      </c>
      <c r="H9" s="11" t="s">
        <v>60</v>
      </c>
      <c r="I9" s="11">
        <v>24.4</v>
      </c>
      <c r="J9" s="11">
        <v>571</v>
      </c>
      <c r="K9" s="15" t="str">
        <f>VLOOKUP(J9,[1]Sheet1!$A$1:$B$65536,2,0)</f>
        <v>高新区民丰大道西段药店</v>
      </c>
      <c r="L9" s="11" t="s">
        <v>22</v>
      </c>
      <c r="M9" s="21" t="s">
        <v>23</v>
      </c>
      <c r="N9" s="23"/>
      <c r="O9" s="21" t="s">
        <v>44</v>
      </c>
    </row>
    <row r="10" ht="15" spans="1:15">
      <c r="A10" s="6">
        <v>8</v>
      </c>
      <c r="B10" s="7" t="s">
        <v>61</v>
      </c>
      <c r="C10" s="8" t="s">
        <v>62</v>
      </c>
      <c r="D10" s="7" t="s">
        <v>63</v>
      </c>
      <c r="E10" s="7" t="s">
        <v>64</v>
      </c>
      <c r="F10" s="7">
        <v>1</v>
      </c>
      <c r="G10" s="7" t="s">
        <v>65</v>
      </c>
      <c r="H10" s="7" t="s">
        <v>66</v>
      </c>
      <c r="I10" s="7">
        <v>68</v>
      </c>
      <c r="J10" s="7">
        <v>710</v>
      </c>
      <c r="K10" s="19" t="str">
        <f>VLOOKUP(J10,[1]Sheet1!$A$1:$B$65536,2,0)</f>
        <v>都江堰市蒲阳镇堰问道西路药店</v>
      </c>
      <c r="L10" s="7" t="s">
        <v>22</v>
      </c>
      <c r="M10" s="20" t="s">
        <v>23</v>
      </c>
      <c r="N10" s="8"/>
      <c r="O10" s="20" t="s">
        <v>67</v>
      </c>
    </row>
    <row r="11" ht="15" spans="1:15">
      <c r="A11" s="6">
        <v>9</v>
      </c>
      <c r="B11" s="7" t="s">
        <v>68</v>
      </c>
      <c r="C11" s="8" t="s">
        <v>69</v>
      </c>
      <c r="D11" s="7" t="s">
        <v>70</v>
      </c>
      <c r="E11" s="7" t="s">
        <v>71</v>
      </c>
      <c r="F11" s="7">
        <v>0</v>
      </c>
      <c r="G11" s="7" t="s">
        <v>72</v>
      </c>
      <c r="H11" s="7" t="s">
        <v>73</v>
      </c>
      <c r="I11" s="7">
        <v>5</v>
      </c>
      <c r="J11" s="7">
        <v>710</v>
      </c>
      <c r="K11" s="19" t="str">
        <f>VLOOKUP(J11,[1]Sheet1!$A$1:$B$65536,2,0)</f>
        <v>都江堰市蒲阳镇堰问道西路药店</v>
      </c>
      <c r="L11" s="7" t="s">
        <v>22</v>
      </c>
      <c r="M11" s="20" t="s">
        <v>23</v>
      </c>
      <c r="N11" s="8"/>
      <c r="O11" s="20" t="s">
        <v>67</v>
      </c>
    </row>
    <row r="12" ht="15" spans="1:15">
      <c r="A12" s="6">
        <v>10</v>
      </c>
      <c r="B12" s="7" t="s">
        <v>74</v>
      </c>
      <c r="C12" s="8" t="s">
        <v>75</v>
      </c>
      <c r="D12" s="7" t="s">
        <v>76</v>
      </c>
      <c r="E12" s="7" t="s">
        <v>77</v>
      </c>
      <c r="F12" s="7">
        <v>1</v>
      </c>
      <c r="G12" s="7" t="s">
        <v>78</v>
      </c>
      <c r="H12" s="7" t="s">
        <v>79</v>
      </c>
      <c r="I12" s="7">
        <v>0</v>
      </c>
      <c r="J12" s="7">
        <v>710</v>
      </c>
      <c r="K12" s="19" t="str">
        <f>VLOOKUP(J12,[1]Sheet1!$A$1:$B$65536,2,0)</f>
        <v>都江堰市蒲阳镇堰问道西路药店</v>
      </c>
      <c r="L12" s="7" t="s">
        <v>22</v>
      </c>
      <c r="M12" s="20" t="s">
        <v>23</v>
      </c>
      <c r="N12" s="8"/>
      <c r="O12" s="20" t="s">
        <v>67</v>
      </c>
    </row>
    <row r="13" s="2" customFormat="1" ht="15" spans="1:15">
      <c r="A13" s="10">
        <v>11</v>
      </c>
      <c r="B13" s="11" t="s">
        <v>80</v>
      </c>
      <c r="C13" s="12" t="s">
        <v>81</v>
      </c>
      <c r="D13" s="11" t="s">
        <v>76</v>
      </c>
      <c r="E13" s="11" t="s">
        <v>82</v>
      </c>
      <c r="F13" s="11">
        <v>1</v>
      </c>
      <c r="G13" s="11" t="s">
        <v>78</v>
      </c>
      <c r="H13" s="11" t="s">
        <v>79</v>
      </c>
      <c r="I13" s="11">
        <v>0</v>
      </c>
      <c r="J13" s="11">
        <v>710</v>
      </c>
      <c r="K13" s="15" t="str">
        <f>VLOOKUP(J13,[1]Sheet1!$A$1:$B$65536,2,0)</f>
        <v>都江堰市蒲阳镇堰问道西路药店</v>
      </c>
      <c r="L13" s="11" t="s">
        <v>22</v>
      </c>
      <c r="M13" s="12" t="s">
        <v>23</v>
      </c>
      <c r="N13" s="12"/>
      <c r="O13" s="12" t="s">
        <v>83</v>
      </c>
    </row>
    <row r="14" s="2" customFormat="1" ht="15" spans="1:15">
      <c r="A14" s="10">
        <v>12</v>
      </c>
      <c r="B14" s="11" t="s">
        <v>84</v>
      </c>
      <c r="C14" s="12" t="s">
        <v>85</v>
      </c>
      <c r="D14" s="11" t="s">
        <v>86</v>
      </c>
      <c r="E14" s="11" t="s">
        <v>41</v>
      </c>
      <c r="F14" s="11">
        <v>1</v>
      </c>
      <c r="G14" s="11" t="s">
        <v>87</v>
      </c>
      <c r="H14" s="15" t="s">
        <v>88</v>
      </c>
      <c r="I14" s="11">
        <v>29</v>
      </c>
      <c r="J14" s="11">
        <v>571</v>
      </c>
      <c r="K14" s="15" t="str">
        <f>VLOOKUP(J14,[1]Sheet1!$A$1:$B$65536,2,0)</f>
        <v>高新区民丰大道西段药店</v>
      </c>
      <c r="L14" s="11" t="s">
        <v>22</v>
      </c>
      <c r="M14" s="21" t="s">
        <v>23</v>
      </c>
      <c r="N14" s="12"/>
      <c r="O14" s="21" t="s">
        <v>44</v>
      </c>
    </row>
    <row r="15" ht="15" spans="1:15">
      <c r="A15" s="6">
        <v>13</v>
      </c>
      <c r="B15" s="7" t="s">
        <v>89</v>
      </c>
      <c r="C15" s="8" t="s">
        <v>90</v>
      </c>
      <c r="D15" s="7" t="s">
        <v>91</v>
      </c>
      <c r="E15" s="7" t="s">
        <v>92</v>
      </c>
      <c r="F15" s="7">
        <v>1</v>
      </c>
      <c r="G15" s="7" t="s">
        <v>93</v>
      </c>
      <c r="H15" s="7" t="s">
        <v>94</v>
      </c>
      <c r="I15" s="7">
        <v>18</v>
      </c>
      <c r="J15" s="7">
        <v>377</v>
      </c>
      <c r="K15" s="19" t="str">
        <f>VLOOKUP(J15,[1]Sheet1!$A$1:$B$65536,2,0)</f>
        <v>新园大道药店</v>
      </c>
      <c r="L15" s="7" t="s">
        <v>22</v>
      </c>
      <c r="M15" s="20" t="s">
        <v>23</v>
      </c>
      <c r="N15" s="8"/>
      <c r="O15" s="20" t="s">
        <v>95</v>
      </c>
    </row>
    <row r="16" ht="15" spans="1:15">
      <c r="A16" s="6">
        <v>14</v>
      </c>
      <c r="B16" s="7" t="s">
        <v>96</v>
      </c>
      <c r="C16" s="8" t="s">
        <v>97</v>
      </c>
      <c r="D16" s="7" t="s">
        <v>98</v>
      </c>
      <c r="E16" s="7" t="s">
        <v>99</v>
      </c>
      <c r="F16" s="7">
        <v>1</v>
      </c>
      <c r="G16" s="7" t="s">
        <v>100</v>
      </c>
      <c r="H16" s="7" t="s">
        <v>101</v>
      </c>
      <c r="I16" s="7">
        <v>36</v>
      </c>
      <c r="J16" s="7">
        <v>359</v>
      </c>
      <c r="K16" s="19" t="str">
        <f>VLOOKUP(J16,[1]Sheet1!$A$1:$B$65536,2,0)</f>
        <v>枣子巷药店</v>
      </c>
      <c r="L16" s="7" t="s">
        <v>22</v>
      </c>
      <c r="M16" s="20" t="s">
        <v>23</v>
      </c>
      <c r="N16" s="8"/>
      <c r="O16" s="20" t="s">
        <v>102</v>
      </c>
    </row>
    <row r="17" s="2" customFormat="1" ht="15" spans="1:15">
      <c r="A17" s="10">
        <v>15</v>
      </c>
      <c r="B17" s="11" t="s">
        <v>103</v>
      </c>
      <c r="C17" s="12" t="s">
        <v>104</v>
      </c>
      <c r="D17" s="13" t="s">
        <v>105</v>
      </c>
      <c r="E17" s="11" t="s">
        <v>106</v>
      </c>
      <c r="F17" s="11">
        <v>1</v>
      </c>
      <c r="G17" s="11" t="s">
        <v>107</v>
      </c>
      <c r="H17" s="11" t="s">
        <v>108</v>
      </c>
      <c r="I17" s="11">
        <v>18</v>
      </c>
      <c r="J17" s="11">
        <v>359</v>
      </c>
      <c r="K17" s="15" t="str">
        <f>VLOOKUP(J17,[1]Sheet1!$A$1:$B$65536,2,0)</f>
        <v>枣子巷药店</v>
      </c>
      <c r="L17" s="11" t="s">
        <v>22</v>
      </c>
      <c r="M17" s="21" t="s">
        <v>23</v>
      </c>
      <c r="N17" s="22">
        <v>187401</v>
      </c>
      <c r="O17" s="21" t="s">
        <v>109</v>
      </c>
    </row>
    <row r="18" ht="15" spans="1:15">
      <c r="A18" s="6">
        <v>16</v>
      </c>
      <c r="B18" s="7" t="s">
        <v>110</v>
      </c>
      <c r="C18" s="8" t="s">
        <v>111</v>
      </c>
      <c r="D18" s="7" t="s">
        <v>112</v>
      </c>
      <c r="E18" s="7" t="s">
        <v>113</v>
      </c>
      <c r="F18" s="7">
        <v>1</v>
      </c>
      <c r="G18" s="7" t="s">
        <v>114</v>
      </c>
      <c r="H18" s="7" t="s">
        <v>115</v>
      </c>
      <c r="I18" s="7">
        <v>56</v>
      </c>
      <c r="J18" s="7">
        <v>359</v>
      </c>
      <c r="K18" s="19" t="str">
        <f>VLOOKUP(J18,[1]Sheet1!$A$1:$B$65536,2,0)</f>
        <v>枣子巷药店</v>
      </c>
      <c r="L18" s="7" t="s">
        <v>22</v>
      </c>
      <c r="M18" s="20" t="s">
        <v>23</v>
      </c>
      <c r="N18" s="24">
        <v>123723</v>
      </c>
      <c r="O18" s="20" t="s">
        <v>116</v>
      </c>
    </row>
    <row r="19" ht="15" spans="1:15">
      <c r="A19" s="6">
        <v>17</v>
      </c>
      <c r="B19" s="7" t="s">
        <v>117</v>
      </c>
      <c r="C19" s="8" t="s">
        <v>118</v>
      </c>
      <c r="D19" s="7" t="s">
        <v>119</v>
      </c>
      <c r="E19" s="7" t="s">
        <v>120</v>
      </c>
      <c r="F19" s="7">
        <v>1</v>
      </c>
      <c r="G19" s="7" t="s">
        <v>121</v>
      </c>
      <c r="H19" s="7" t="s">
        <v>122</v>
      </c>
      <c r="I19" s="7">
        <v>38</v>
      </c>
      <c r="J19" s="7">
        <v>359</v>
      </c>
      <c r="K19" s="19" t="str">
        <f>VLOOKUP(J19,[1]Sheet1!$A$1:$B$65536,2,0)</f>
        <v>枣子巷药店</v>
      </c>
      <c r="L19" s="7" t="s">
        <v>22</v>
      </c>
      <c r="M19" s="20" t="s">
        <v>23</v>
      </c>
      <c r="N19" s="8"/>
      <c r="O19" s="20" t="s">
        <v>123</v>
      </c>
    </row>
    <row r="20" ht="15" spans="1:15">
      <c r="A20" s="6">
        <v>18</v>
      </c>
      <c r="B20" s="7" t="s">
        <v>124</v>
      </c>
      <c r="C20" s="8" t="s">
        <v>125</v>
      </c>
      <c r="D20" s="16" t="s">
        <v>126</v>
      </c>
      <c r="E20" s="7" t="s">
        <v>127</v>
      </c>
      <c r="F20" s="7">
        <v>1</v>
      </c>
      <c r="G20" s="7" t="s">
        <v>128</v>
      </c>
      <c r="H20" s="9" t="s">
        <v>129</v>
      </c>
      <c r="I20" s="7">
        <v>14.9</v>
      </c>
      <c r="J20" s="7">
        <v>359</v>
      </c>
      <c r="K20" s="19" t="str">
        <f>VLOOKUP(J20,[1]Sheet1!$A$1:$B$65536,2,0)</f>
        <v>枣子巷药店</v>
      </c>
      <c r="L20" s="7" t="s">
        <v>22</v>
      </c>
      <c r="M20" s="20" t="s">
        <v>23</v>
      </c>
      <c r="N20" s="8"/>
      <c r="O20" s="20" t="s">
        <v>130</v>
      </c>
    </row>
    <row r="21" ht="15" spans="1:15">
      <c r="A21" s="6">
        <v>19</v>
      </c>
      <c r="B21" s="7" t="s">
        <v>131</v>
      </c>
      <c r="C21" s="8" t="s">
        <v>132</v>
      </c>
      <c r="D21" s="16" t="s">
        <v>133</v>
      </c>
      <c r="E21" s="7" t="s">
        <v>134</v>
      </c>
      <c r="F21" s="7">
        <v>1</v>
      </c>
      <c r="G21" s="7" t="s">
        <v>135</v>
      </c>
      <c r="H21" s="7" t="s">
        <v>136</v>
      </c>
      <c r="I21" s="7">
        <v>59</v>
      </c>
      <c r="J21" s="7">
        <v>377</v>
      </c>
      <c r="K21" s="19" t="str">
        <f>VLOOKUP(J21,[1]Sheet1!$A$1:$B$65536,2,0)</f>
        <v>新园大道药店</v>
      </c>
      <c r="L21" s="7" t="s">
        <v>22</v>
      </c>
      <c r="M21" s="20" t="s">
        <v>23</v>
      </c>
      <c r="N21" s="8"/>
      <c r="O21" s="20" t="s">
        <v>67</v>
      </c>
    </row>
    <row r="22" ht="15" spans="1:15">
      <c r="A22" s="6">
        <v>20</v>
      </c>
      <c r="B22" s="7" t="s">
        <v>137</v>
      </c>
      <c r="C22" s="8" t="s">
        <v>138</v>
      </c>
      <c r="D22" s="7" t="s">
        <v>139</v>
      </c>
      <c r="E22" s="7" t="s">
        <v>140</v>
      </c>
      <c r="F22" s="7">
        <v>3</v>
      </c>
      <c r="G22" s="7" t="s">
        <v>141</v>
      </c>
      <c r="H22" s="7" t="s">
        <v>142</v>
      </c>
      <c r="I22" s="7">
        <v>34.8</v>
      </c>
      <c r="J22" s="7">
        <v>515</v>
      </c>
      <c r="K22" s="19" t="str">
        <f>VLOOKUP(J22,[1]Sheet1!$A$1:$B$65536,2,0)</f>
        <v>成华区崔家店路药店</v>
      </c>
      <c r="L22" s="7" t="s">
        <v>143</v>
      </c>
      <c r="M22" s="20" t="s">
        <v>23</v>
      </c>
      <c r="N22" s="25"/>
      <c r="O22" s="20" t="s">
        <v>144</v>
      </c>
    </row>
    <row r="23" ht="15" spans="1:15">
      <c r="A23" s="6">
        <v>21</v>
      </c>
      <c r="B23" s="7" t="s">
        <v>145</v>
      </c>
      <c r="C23" s="8" t="s">
        <v>146</v>
      </c>
      <c r="D23" s="7" t="s">
        <v>147</v>
      </c>
      <c r="E23" s="7" t="s">
        <v>148</v>
      </c>
      <c r="F23" s="7">
        <v>2</v>
      </c>
      <c r="G23" s="7" t="s">
        <v>149</v>
      </c>
      <c r="H23" s="17" t="s">
        <v>150</v>
      </c>
      <c r="I23" s="7">
        <v>86</v>
      </c>
      <c r="J23" s="7">
        <v>111219</v>
      </c>
      <c r="K23" s="19" t="str">
        <f>VLOOKUP(J23,[1]Sheet1!$A$1:$B$65536,2,0)</f>
        <v>花照壁街店</v>
      </c>
      <c r="L23" s="7" t="s">
        <v>143</v>
      </c>
      <c r="M23" s="20" t="s">
        <v>23</v>
      </c>
      <c r="N23" s="8"/>
      <c r="O23" s="20" t="s">
        <v>151</v>
      </c>
    </row>
  </sheetData>
  <sortState ref="A3:O23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2020-06-03T01:43:02Z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