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Sheet1!$A$2:$O$63</definedName>
  </definedNames>
  <calcPr calcId="144525"/>
</workbook>
</file>

<file path=xl/sharedStrings.xml><?xml version="1.0" encoding="utf-8"?>
<sst xmlns="http://schemas.openxmlformats.org/spreadsheetml/2006/main" count="567" uniqueCount="402">
  <si>
    <t>小程序找药（2020.6.24-6.27）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</si>
  <si>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</si>
  <si>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</si>
  <si>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</si>
  <si>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</si>
  <si>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</si>
  <si>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</si>
  <si>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</si>
  <si>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</si>
  <si>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</si>
  <si>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</si>
  <si>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</si>
  <si>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</si>
  <si>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</si>
  <si>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</si>
  <si>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</si>
  <si>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2020-06-24 10:41:04</t>
  </si>
  <si>
    <t>a6640</t>
  </si>
  <si>
    <t>厄贝沙坦氢氯噻嗪胶囊（安利博）</t>
  </si>
  <si>
    <t>150mg*12.5mg*10粒</t>
  </si>
  <si>
    <t>元和药业</t>
  </si>
  <si>
    <t>H20060811</t>
  </si>
  <si>
    <t>南华巷</t>
  </si>
  <si>
    <t>紧急</t>
  </si>
  <si>
    <t>员工</t>
  </si>
  <si>
    <t>已回复有渠道，请采购部尽快报送新品（累计2家门店需求）</t>
  </si>
  <si>
    <t>2020-06-24 11:41:42</t>
  </si>
  <si>
    <t>a6641</t>
  </si>
  <si>
    <t>骨松宝颗粒</t>
  </si>
  <si>
    <t>5g*6袋</t>
  </si>
  <si>
    <t>贵州富华药业有限公司</t>
  </si>
  <si>
    <t>Z52020005</t>
  </si>
  <si>
    <t>6月4日已报送新品，请采购部联系厂家尽快交资料（杏林45）累计5家门店报送需求，中标价38.33</t>
  </si>
  <si>
    <t>2020-06-24 11:43:30</t>
  </si>
  <si>
    <t>a6642</t>
  </si>
  <si>
    <t>复方板蓝根片</t>
  </si>
  <si>
    <t>60片*1瓶</t>
  </si>
  <si>
    <t>云南省曲靖药业有限公司</t>
  </si>
  <si>
    <t>Z53020989</t>
  </si>
  <si>
    <t>请采购部找渠道</t>
  </si>
  <si>
    <t>2020-06-24 11:47:00</t>
  </si>
  <si>
    <t>a6643</t>
  </si>
  <si>
    <t>正元胶囊</t>
  </si>
  <si>
    <t>0.45g*24粒</t>
  </si>
  <si>
    <t>扬子江药业集团广州海瑞药业有限公司</t>
  </si>
  <si>
    <t>Z20148001</t>
  </si>
  <si>
    <t>2020-06-24 11:50:17</t>
  </si>
  <si>
    <t>a6644</t>
  </si>
  <si>
    <t>跌打榜药酒</t>
  </si>
  <si>
    <t>28ml</t>
  </si>
  <si>
    <t>广州恒诚制药有限公司</t>
  </si>
  <si>
    <t>Z44023384</t>
  </si>
  <si>
    <t>2020-06-24 11:52:52</t>
  </si>
  <si>
    <t>a6645</t>
  </si>
  <si>
    <t>布地奈德吸入气雾剂</t>
  </si>
  <si>
    <t>200揿</t>
  </si>
  <si>
    <t>鲁南贝特制药有限公司</t>
  </si>
  <si>
    <t>Z20030987</t>
  </si>
  <si>
    <t>在零售目录，仓库及公司无库存，请采购部购进</t>
  </si>
  <si>
    <t>2020-06-24 12:40:27</t>
  </si>
  <si>
    <t>a6646</t>
  </si>
  <si>
    <t>参苓口服液</t>
  </si>
  <si>
    <t>10ml*6支</t>
  </si>
  <si>
    <t>湖南九典制药股份有限公司</t>
  </si>
  <si>
    <t>B20050594</t>
  </si>
  <si>
    <t>2020-06-24 12:46:49</t>
  </si>
  <si>
    <t>a6647</t>
  </si>
  <si>
    <t>草木犀流浸液片</t>
  </si>
  <si>
    <t>400mg*50片</t>
  </si>
  <si>
    <t>日本生晃荣养药品株式</t>
  </si>
  <si>
    <t>H20090793</t>
  </si>
  <si>
    <t>请采购部找渠道，成汉、光华累计5家门店报送过需求（中标价38.77）杏林46.9，小程序销量4笔，泉源堂45.5</t>
  </si>
  <si>
    <t>2020-06-24 12:49:13</t>
  </si>
  <si>
    <t>b1045</t>
  </si>
  <si>
    <t>克痤隐酮凝胶</t>
  </si>
  <si>
    <t>6克</t>
  </si>
  <si>
    <t>安徽安科生物工程股份有限公司</t>
  </si>
  <si>
    <t>Z20040150</t>
  </si>
  <si>
    <t>公司在营且有库存，请门店核实上报原因</t>
  </si>
  <si>
    <t>2020-06-24 13:40:38</t>
  </si>
  <si>
    <t>a6648</t>
  </si>
  <si>
    <t>芦根枇杷叶颗粒</t>
  </si>
  <si>
    <t>12g*6袋</t>
  </si>
  <si>
    <t>江西杏林</t>
  </si>
  <si>
    <t>Z20026362</t>
  </si>
  <si>
    <t>目录外淘汰，公司无库存，请采购部购进</t>
  </si>
  <si>
    <t>2020-06-24 14:37:17</t>
  </si>
  <si>
    <t>a6649</t>
  </si>
  <si>
    <t>如意珍宝丸</t>
  </si>
  <si>
    <t>0.5gX10丸/板X2板/盒</t>
  </si>
  <si>
    <t>金诃藏药股份有限公司</t>
  </si>
  <si>
    <t>z63020064</t>
  </si>
  <si>
    <t>请采购部找渠道（0.25g*30装在待经营目录，请采购部尽快联系厂家交资料）0.5g*20粒中标价40.11元，0.25g*30粒中标价33.08元</t>
  </si>
  <si>
    <t>2020-06-24 20:47:57</t>
  </si>
  <si>
    <t>a6650</t>
  </si>
  <si>
    <t>定喘止嗽丸</t>
  </si>
  <si>
    <t>7.5克*6袋</t>
  </si>
  <si>
    <t>北京同仁堂</t>
  </si>
  <si>
    <t>Z20053992</t>
  </si>
  <si>
    <t>2020-06-25 13:37:00</t>
  </si>
  <si>
    <t>a6651</t>
  </si>
  <si>
    <t>维生素BT片</t>
  </si>
  <si>
    <t>100mg*24片</t>
  </si>
  <si>
    <t>石药集团欧意药业有限公司</t>
  </si>
  <si>
    <t>H13023669</t>
  </si>
  <si>
    <t>请采购部找渠道（中标价16.37）累计4家门店报送需求</t>
  </si>
  <si>
    <t>2020-06-25 13:57:46</t>
  </si>
  <si>
    <t>a6652</t>
  </si>
  <si>
    <t>烟酰胺片</t>
  </si>
  <si>
    <t>50mg*100片</t>
  </si>
  <si>
    <t>天津力生制药股份有限公司</t>
  </si>
  <si>
    <t>H12020216</t>
  </si>
  <si>
    <t>普通</t>
  </si>
  <si>
    <t>已回复药师帮有渠道，请采购部尽快报送新品（累计2家门店报送需求）</t>
  </si>
  <si>
    <t>2020-06-25 15:52:00</t>
  </si>
  <si>
    <t>a6653</t>
  </si>
  <si>
    <t>芩连片</t>
  </si>
  <si>
    <t>36片</t>
  </si>
  <si>
    <t>牡丹江灵泰药业</t>
  </si>
  <si>
    <t>Z23021820</t>
  </si>
  <si>
    <t>2020-06-25 15:53:48</t>
  </si>
  <si>
    <t>a6654</t>
  </si>
  <si>
    <t>乐脉胶囊</t>
  </si>
  <si>
    <t>24粒</t>
  </si>
  <si>
    <t>海南中玉药业</t>
  </si>
  <si>
    <t>Z20050850</t>
  </si>
  <si>
    <t>请采购部找渠道（中标价42.37）</t>
  </si>
  <si>
    <t>2020-06-25 18:17:05</t>
  </si>
  <si>
    <t>a6655</t>
  </si>
  <si>
    <t>格列美脲片</t>
  </si>
  <si>
    <t>2mg×10片/板×2板/盒</t>
  </si>
  <si>
    <t>重庆康刻尔制药有限公司</t>
  </si>
  <si>
    <t>H20030800</t>
  </si>
  <si>
    <t>金沙店</t>
  </si>
  <si>
    <t>2020-06-25 18:19:45</t>
  </si>
  <si>
    <t>b1046</t>
  </si>
  <si>
    <t>脑脉泰胶囊</t>
  </si>
  <si>
    <t>10粒×3板/小盒</t>
  </si>
  <si>
    <t>桂林三金药业股份有限公司</t>
  </si>
  <si>
    <t>Z19980094</t>
  </si>
  <si>
    <t>在待经营目录，仓库有库存，请报营运部铺货</t>
  </si>
  <si>
    <t>2020-06-25 20:25:35</t>
  </si>
  <si>
    <t>a6656</t>
  </si>
  <si>
    <t>明目二十五味丸</t>
  </si>
  <si>
    <t>24丸×2小盒</t>
  </si>
  <si>
    <t>内蒙古库伦蒙药有限公司</t>
  </si>
  <si>
    <t>Z20026086</t>
  </si>
  <si>
    <t>2020-06-25 20:51:11</t>
  </si>
  <si>
    <t>a6657</t>
  </si>
  <si>
    <t>板蓝根颗粒</t>
  </si>
  <si>
    <t>10克×20袋</t>
  </si>
  <si>
    <t>华润三九</t>
  </si>
  <si>
    <t>Z37021178</t>
  </si>
  <si>
    <t>请采购部找渠道（杏林25）</t>
  </si>
  <si>
    <t>2020-06-25 21:02:50</t>
  </si>
  <si>
    <t>a6658</t>
  </si>
  <si>
    <t>蛇胆陈皮胶囊</t>
  </si>
  <si>
    <t>12粒×3板</t>
  </si>
  <si>
    <t>芜湖绿叶制药有限公司</t>
  </si>
  <si>
    <t>Z34020178</t>
  </si>
  <si>
    <t>已回复有渠道，请采购部尽快报送新品</t>
  </si>
  <si>
    <t>2020-06-25 22:53:46</t>
  </si>
  <si>
    <t>b1047</t>
  </si>
  <si>
    <t>别嘌醇片</t>
  </si>
  <si>
    <r>
      <t>100</t>
    </r>
    <r>
      <rPr>
        <sz val="11"/>
        <color rgb="FF000000"/>
        <rFont val="宋体"/>
        <charset val="0"/>
      </rPr>
      <t>片</t>
    </r>
  </si>
  <si>
    <t>周泽龙</t>
  </si>
  <si>
    <t>顾客</t>
  </si>
  <si>
    <t>公司在营有20粒装，联系顾客至交大三店购买</t>
  </si>
  <si>
    <t>2020-06-26 09:01:23</t>
  </si>
  <si>
    <t>a6659</t>
  </si>
  <si>
    <t>小麦纤维素颗粒</t>
  </si>
  <si>
    <t>3.5g*10袋</t>
  </si>
  <si>
    <t>瑞典Recipharm Hoganas AB</t>
  </si>
  <si>
    <t>注册证号 H20170267</t>
  </si>
  <si>
    <t>请采购部找渠道（中标价73.88）累计2家门店报送需求，杏林79.5缺货状态</t>
  </si>
  <si>
    <t>2020-06-26 11:09:39</t>
  </si>
  <si>
    <t>b1048</t>
  </si>
  <si>
    <t>积雪苷霜软膏</t>
  </si>
  <si>
    <t>10g</t>
  </si>
  <si>
    <t>上海现代</t>
  </si>
  <si>
    <t>z31020564</t>
  </si>
  <si>
    <t>在待经营目录，采购部已购进仓库库存96盒，请报营运部铺货</t>
  </si>
  <si>
    <t>2020-06-26 11:24:07</t>
  </si>
  <si>
    <t>a6660</t>
  </si>
  <si>
    <t>脑得生丸</t>
  </si>
  <si>
    <r>
      <t>2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Calibri"/>
        <charset val="0"/>
      </rPr>
      <t>*10</t>
    </r>
    <r>
      <rPr>
        <sz val="11"/>
        <color rgb="FF000000"/>
        <rFont val="宋体"/>
        <charset val="0"/>
      </rPr>
      <t>袋</t>
    </r>
  </si>
  <si>
    <t>湖南天济草堂制药有限公司</t>
  </si>
  <si>
    <t>z20153028</t>
  </si>
  <si>
    <t>请采购部找渠道（中标价32.2）</t>
  </si>
  <si>
    <t>2020-06-26 13:24:46</t>
  </si>
  <si>
    <t>a6661</t>
  </si>
  <si>
    <t>百癣夏塔热片</t>
  </si>
  <si>
    <t>12片×4板/盒</t>
  </si>
  <si>
    <t>新疆奇康哈博维药有限公司</t>
  </si>
  <si>
    <t>Z20043505</t>
  </si>
  <si>
    <t>2020-06-26 13:46:15</t>
  </si>
  <si>
    <t>a6662</t>
  </si>
  <si>
    <t>金骨莲胶囊</t>
  </si>
  <si>
    <t>贵州益佰制药股份有限公司</t>
  </si>
  <si>
    <t>Z20123051</t>
  </si>
  <si>
    <t>请采购部找渠道（中标价47.48）杏林54.9</t>
  </si>
  <si>
    <t>2020-06-26 15:12:43</t>
  </si>
  <si>
    <t>b1049</t>
  </si>
  <si>
    <t>摩罗丹</t>
  </si>
  <si>
    <t>16丸×18袋</t>
  </si>
  <si>
    <t>邯郸制药股份有限公司</t>
  </si>
  <si>
    <t>Z20090013</t>
  </si>
  <si>
    <t>目录里有同厂家9袋装，9袋装为医院中标规格，请门店核实是否能满足顾客需求</t>
  </si>
  <si>
    <t>2020-06-26 15:30:57</t>
  </si>
  <si>
    <t>b1050</t>
  </si>
  <si>
    <t>麝香接骨胶囊</t>
  </si>
  <si>
    <t>盒</t>
  </si>
  <si>
    <t>吉林济邦药业有限公司</t>
  </si>
  <si>
    <t>Z22020277</t>
  </si>
  <si>
    <t>请完善需求规格重新上报</t>
  </si>
  <si>
    <t>2020-06-26 15:46:39</t>
  </si>
  <si>
    <t>b1051</t>
  </si>
  <si>
    <t>伏格列波糖片</t>
  </si>
  <si>
    <t>南京海辰</t>
  </si>
  <si>
    <t>h20103291</t>
  </si>
  <si>
    <t>2020-06-26 15:52:10</t>
  </si>
  <si>
    <t>b1052</t>
  </si>
  <si>
    <t>盐酸左氧氟沙星片</t>
  </si>
  <si>
    <t>0.5g</t>
  </si>
  <si>
    <t>山东鲁抗医药集团塞特有限公司</t>
  </si>
  <si>
    <t>H20067742</t>
  </si>
  <si>
    <t>请完善需求门店ID重新上报</t>
  </si>
  <si>
    <t>2020-06-26 15:56:11</t>
  </si>
  <si>
    <t>b1053</t>
  </si>
  <si>
    <t>奥沙普秦胶囊</t>
  </si>
  <si>
    <t>江西仁和药业</t>
  </si>
  <si>
    <t>H19990208</t>
  </si>
  <si>
    <t>2020-06-26 15:58:30</t>
  </si>
  <si>
    <t>b1054</t>
  </si>
  <si>
    <t>腹可安分散片</t>
  </si>
  <si>
    <t>江西钟山药业有限责任公司</t>
  </si>
  <si>
    <t>Z20090826</t>
  </si>
  <si>
    <t>2020-06-26 16:05:39</t>
  </si>
  <si>
    <t>b1055</t>
  </si>
  <si>
    <t>格列喹酮分散片</t>
  </si>
  <si>
    <t>江苏万邦。</t>
  </si>
  <si>
    <t>h20080726</t>
  </si>
  <si>
    <t>2020-06-26 16:13:26</t>
  </si>
  <si>
    <t>b1056</t>
  </si>
  <si>
    <t>盐酸克林霉素棕榈树酸脂分散片</t>
  </si>
  <si>
    <t>广州一品红制药有限公司</t>
  </si>
  <si>
    <t>H20030434</t>
  </si>
  <si>
    <t>2020-06-26 16:15:24</t>
  </si>
  <si>
    <t>b1057</t>
  </si>
  <si>
    <t>降浊祛瘀颗粒</t>
  </si>
  <si>
    <t>南京同仁堂</t>
  </si>
  <si>
    <t>Z20025362</t>
  </si>
  <si>
    <t>2020-06-26 16:19:16</t>
  </si>
  <si>
    <t>b1058</t>
  </si>
  <si>
    <t>补金片</t>
  </si>
  <si>
    <t>瓶</t>
  </si>
  <si>
    <t>通化百信药业有限公司</t>
  </si>
  <si>
    <t>Z22023500</t>
  </si>
  <si>
    <t>2020-06-26 16:19:39</t>
  </si>
  <si>
    <t>b1059</t>
  </si>
  <si>
    <t>排毒养颜胶囊</t>
  </si>
  <si>
    <t>0.4gx10粒x6板</t>
  </si>
  <si>
    <t>云南盘龙云海药业集团股份有限公司</t>
  </si>
  <si>
    <t>Z53020685</t>
  </si>
  <si>
    <t>目录外淘汰，公司在营有同厂家70粒及24粒装，请门店核实是否能满足顾客需求</t>
  </si>
  <si>
    <t>2020-06-26 16:23:02</t>
  </si>
  <si>
    <t>b1060</t>
  </si>
  <si>
    <t>磷酸川芎嗪滴丸</t>
  </si>
  <si>
    <t>北京九发药业有限公司</t>
  </si>
  <si>
    <t>H20090064</t>
  </si>
  <si>
    <t>2020-06-26 17:01:43</t>
  </si>
  <si>
    <t>b1061</t>
  </si>
  <si>
    <t>舒郁九宝丸</t>
  </si>
  <si>
    <t>z11021111</t>
  </si>
  <si>
    <t>2020-06-26 20:23:57</t>
  </si>
  <si>
    <t>a6663</t>
  </si>
  <si>
    <t>苁蓉通便口服液</t>
  </si>
  <si>
    <t>10ml*8支</t>
  </si>
  <si>
    <t>甘肃天水岐黄</t>
  </si>
  <si>
    <t>Z10910032</t>
  </si>
  <si>
    <t>2020-06-26 20:58:36</t>
  </si>
  <si>
    <t>a6664</t>
  </si>
  <si>
    <t>洛索洛芬钠凝胶膏</t>
  </si>
  <si>
    <t>14cm*10cm*2贴</t>
  </si>
  <si>
    <t>湖南九典</t>
  </si>
  <si>
    <t>H20173272</t>
  </si>
  <si>
    <t>请采购部找渠道，中标价52.75，杏林同厂家1片装29.8缺货状态</t>
  </si>
  <si>
    <t>2020-06-26 21:00:58</t>
  </si>
  <si>
    <t>a6665</t>
  </si>
  <si>
    <t>盐酸左布诺洛尔滴眼液(贝他根)</t>
  </si>
  <si>
    <t>5ml:25mg</t>
  </si>
  <si>
    <t>爱尔兰Allergan Pharmaceuticals Ireland</t>
  </si>
  <si>
    <t>注册证号 H20130765</t>
  </si>
  <si>
    <t>请采购部找渠道（浆洗街、光华店累计2家门店报送过需求）中标价43.95</t>
  </si>
  <si>
    <t>2020-06-26 21:02:40</t>
  </si>
  <si>
    <t>a6666</t>
  </si>
  <si>
    <t>盐酸倍他洛尔滴眼液</t>
  </si>
  <si>
    <r>
      <t>5ml:12.5mg</t>
    </r>
    <r>
      <rPr>
        <sz val="9"/>
        <color rgb="FF666666"/>
        <rFont val="宋体"/>
        <charset val="134"/>
      </rPr>
      <t> </t>
    </r>
  </si>
  <si>
    <t>比利时:s.a. ALCON-COUVREUR n.v.</t>
  </si>
  <si>
    <r>
      <t>注册证号 H20140958</t>
    </r>
    <r>
      <rPr>
        <sz val="9"/>
        <color rgb="FF666666"/>
        <rFont val="宋体"/>
        <charset val="134"/>
      </rPr>
      <t> </t>
    </r>
  </si>
  <si>
    <t>目录外淘汰，公司无库存，请采购部购进，中标价40.69</t>
  </si>
  <si>
    <t>2020-06-26 21:06:24</t>
  </si>
  <si>
    <t>a6667</t>
  </si>
  <si>
    <t>重组人干扰素α2b滴眼液（安达芬）</t>
  </si>
  <si>
    <t>100万IU/5ml/支</t>
  </si>
  <si>
    <t>安徽安科生物工程（集团）股份有限公司</t>
  </si>
  <si>
    <t>S20020102</t>
  </si>
  <si>
    <t>在特殊目录，请采购部购进后铺货到店</t>
  </si>
  <si>
    <t>2020-06-26 21:09:56</t>
  </si>
  <si>
    <t>a6668</t>
  </si>
  <si>
    <t>阿利沙坦酯片</t>
  </si>
  <si>
    <t>240mg*7片</t>
  </si>
  <si>
    <t>深圳信立泰药业股份有限公司</t>
  </si>
  <si>
    <t>H20138002</t>
  </si>
  <si>
    <t>在特殊目录，公司5家门店库存合计9盒，门店需求10盒，请采购部购进后铺货到店</t>
  </si>
  <si>
    <t>2020-06-26 21:19:16</t>
  </si>
  <si>
    <t>a6669</t>
  </si>
  <si>
    <t>盐酸决奈达隆片</t>
  </si>
  <si>
    <r>
      <t>400mgx6</t>
    </r>
    <r>
      <rPr>
        <sz val="11"/>
        <color rgb="FFFF0000"/>
        <rFont val="宋体"/>
        <charset val="0"/>
      </rPr>
      <t>片</t>
    </r>
  </si>
  <si>
    <t>石药</t>
  </si>
  <si>
    <t>H20193291</t>
  </si>
  <si>
    <t>在待经营目录，请采购部购进后铺货到店，蜀辉路店有库存2盒，门店可先店间调拨</t>
  </si>
  <si>
    <t>2020-06-26 21:22:12</t>
  </si>
  <si>
    <t>a6670</t>
  </si>
  <si>
    <t>复方益肝灵片</t>
  </si>
  <si>
    <t>60s 薄膜衣</t>
  </si>
  <si>
    <t>吉林敖东洮南药业股份有限公司</t>
  </si>
  <si>
    <t>Z22021964</t>
  </si>
  <si>
    <t>2020-06-26 21:24:26</t>
  </si>
  <si>
    <t>a6671</t>
  </si>
  <si>
    <r>
      <t>盐酸伊伐布雷定片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可兰特</t>
    </r>
    <r>
      <rPr>
        <sz val="11"/>
        <color rgb="FF000000"/>
        <rFont val="Calibri"/>
        <charset val="0"/>
      </rPr>
      <t>)</t>
    </r>
  </si>
  <si>
    <t>5mg*14片</t>
  </si>
  <si>
    <t>法国Les Laboratoires Servier Industrie</t>
  </si>
  <si>
    <t>注册证号 H20150217</t>
  </si>
  <si>
    <t>已回复有渠道，请采购部尽快报送新品（累计2家门店报送需求）中标价121.13，杏林小程序销量535笔，价格144</t>
  </si>
  <si>
    <t>2020-06-26 21:27:06</t>
  </si>
  <si>
    <t>a6672</t>
  </si>
  <si>
    <t>120片</t>
  </si>
  <si>
    <t>110片更有优势，110片ID189314，采购部已购进，仓库库存30盒，请采购部铺货到店</t>
  </si>
  <si>
    <t>2020-06-27 14:52:15</t>
  </si>
  <si>
    <t>a6673</t>
  </si>
  <si>
    <t>黄连羊肝丸</t>
  </si>
  <si>
    <t>6g*6袋</t>
  </si>
  <si>
    <t>颈复康</t>
  </si>
  <si>
    <t>z20013194</t>
  </si>
  <si>
    <t>已回复药师帮有渠道，请采购部尽快报送新品</t>
  </si>
  <si>
    <t>2020-06-27 15:05:48</t>
  </si>
  <si>
    <t>b1062</t>
  </si>
  <si>
    <t>草酸艾司西酞普兰片</t>
  </si>
  <si>
    <t>10mg*7片</t>
  </si>
  <si>
    <t>四川科伦药业股份有限公司</t>
  </si>
  <si>
    <t>H20080788</t>
  </si>
  <si>
    <t>2020-06-27 15:10:02</t>
  </si>
  <si>
    <t>a6674</t>
  </si>
  <si>
    <t>精乌胶囊</t>
  </si>
  <si>
    <t>0.45g*126粒</t>
  </si>
  <si>
    <t>贵州盛世</t>
  </si>
  <si>
    <t>Z52020379</t>
  </si>
  <si>
    <t>2020-06-27 15:12:17</t>
  </si>
  <si>
    <t>a6675</t>
  </si>
  <si>
    <t>安乐片</t>
  </si>
  <si>
    <t>0.3g*60粒</t>
  </si>
  <si>
    <t>湖北荆江源制药</t>
  </si>
  <si>
    <t>Z20153026</t>
  </si>
  <si>
    <t>2020-06-27 15:15:28</t>
  </si>
  <si>
    <t>a6676</t>
  </si>
  <si>
    <t>麻仁润肠丸</t>
  </si>
  <si>
    <t>6g*10丸</t>
  </si>
  <si>
    <t>Z11020159</t>
  </si>
  <si>
    <t>在特殊目录，公司无库存，请采购部购进</t>
  </si>
  <si>
    <t>2020-06-27 15:45:00</t>
  </si>
  <si>
    <t>b1063</t>
  </si>
  <si>
    <t>羟苯磺酸钙胶囊</t>
  </si>
  <si>
    <t>上海朝晖</t>
  </si>
  <si>
    <t>H20030088</t>
  </si>
  <si>
    <t>2020-06-27 15:46:25</t>
  </si>
  <si>
    <t>b1064</t>
  </si>
  <si>
    <t>氨酚麻美干混悬剂</t>
  </si>
  <si>
    <t>浙江康德</t>
  </si>
  <si>
    <t>H20090031</t>
  </si>
  <si>
    <t>2020-06-27 15:48:04</t>
  </si>
  <si>
    <t>b1065</t>
  </si>
  <si>
    <t>小儿咳喘灵颗粒</t>
  </si>
  <si>
    <t>广州诺金</t>
  </si>
  <si>
    <t>Z44022526</t>
  </si>
  <si>
    <t>2020-06-27 15:50:35</t>
  </si>
  <si>
    <t>b1066</t>
  </si>
  <si>
    <t>宁夏康亚</t>
  </si>
  <si>
    <t>H20110031</t>
  </si>
  <si>
    <t>2020-06-27 16:59:42</t>
  </si>
  <si>
    <t>a6677</t>
  </si>
  <si>
    <t>养血补肾丸</t>
  </si>
  <si>
    <t>9g*16袋/盒</t>
  </si>
  <si>
    <t>南京同仁堂药业有限责任公司</t>
  </si>
  <si>
    <t>Z20026430</t>
  </si>
  <si>
    <t>请采购部找渠道(杏林同厂家32袋259小程序销量4笔）</t>
  </si>
  <si>
    <t>2020-06-27 17:10:35</t>
  </si>
  <si>
    <t>a6678</t>
  </si>
  <si>
    <t>伤筋正骨酊</t>
  </si>
  <si>
    <t>12ml*1瓶/盒</t>
  </si>
  <si>
    <t>贵州盛世龙方制药股份有限公司</t>
  </si>
  <si>
    <t>Z20026308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</si>
</sst>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9"/>
      <color rgb="FF666666"/>
      <name val="宋体"/>
      <charset val="134"/>
    </font>
    <font>
      <sz val="10"/>
      <name val="宋体"/>
      <charset val="0"/>
    </font>
    <font>
      <sz val="11"/>
      <color rgb="FF000000"/>
      <name val="Calibri"/>
      <charset val="0"/>
    </font>
    <font>
      <sz val="11"/>
      <color rgb="FFFF0000"/>
      <name val="Calibri"/>
      <charset val="0"/>
    </font>
    <font>
      <sz val="11"/>
      <color rgb="FFFF0000"/>
      <name val="宋体"/>
      <charset val="0"/>
    </font>
    <font>
      <sz val="10"/>
      <name val="Arial"/>
      <charset val="134"/>
    </font>
    <font>
      <sz val="10"/>
      <color rgb="FFFF000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24" borderId="8" applyNumberFormat="0" applyAlignment="0" applyProtection="0">
      <alignment vertical="center"/>
    </xf>
    <xf numFmtId="0" fontId="33" fillId="24" borderId="3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topLeftCell="A37" workbookViewId="0">
      <selection activeCell="A1" sqref="A1:O63"/>
    </sheetView>
  </sheetViews>
  <sheetFormatPr defaultColWidth="9" defaultRowHeight="13.5"/>
  <cols>
    <col min="1" max="1" width="3.5" style="5" customWidth="1"/>
    <col min="2" max="2" width="10.875" customWidth="1"/>
    <col min="3" max="3" width="6.25" customWidth="1"/>
    <col min="4" max="4" width="18.375" customWidth="1"/>
    <col min="5" max="5" width="15.5" customWidth="1"/>
    <col min="6" max="6" width="4.125" customWidth="1"/>
    <col min="7" max="7" width="8.5" customWidth="1"/>
    <col min="8" max="8" width="14.375" customWidth="1"/>
    <col min="9" max="10" width="6.125" customWidth="1"/>
    <col min="11" max="11" width="13.125" customWidth="1"/>
    <col min="12" max="12" width="8.875" customWidth="1"/>
    <col min="13" max="13" width="4" customWidth="1"/>
    <col min="14" max="14" width="6.75" customWidth="1"/>
    <col min="15" max="15" width="108.125" customWidth="1"/>
  </cols>
  <sheetData>
    <row r="1" ht="22.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1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30" t="s">
        <v>15</v>
      </c>
    </row>
    <row r="3" ht="15" spans="1:15">
      <c r="A3" s="8">
        <v>1</v>
      </c>
      <c r="B3" s="9" t="s">
        <v>16</v>
      </c>
      <c r="C3" s="10" t="s">
        <v>17</v>
      </c>
      <c r="D3" s="11" t="s">
        <v>18</v>
      </c>
      <c r="E3" s="9" t="s">
        <v>19</v>
      </c>
      <c r="F3" s="9">
        <v>2</v>
      </c>
      <c r="G3" s="9" t="s">
        <v>20</v>
      </c>
      <c r="H3" s="9" t="s">
        <v>21</v>
      </c>
      <c r="I3" s="31"/>
      <c r="J3" s="9">
        <v>113008</v>
      </c>
      <c r="K3" s="9" t="s">
        <v>22</v>
      </c>
      <c r="L3" s="9" t="s">
        <v>23</v>
      </c>
      <c r="M3" s="11" t="s">
        <v>24</v>
      </c>
      <c r="N3" s="31"/>
      <c r="O3" s="32" t="s">
        <v>25</v>
      </c>
    </row>
    <row r="4" ht="15" spans="1:15">
      <c r="A4" s="8">
        <v>2</v>
      </c>
      <c r="B4" s="9" t="s">
        <v>26</v>
      </c>
      <c r="C4" s="10" t="s">
        <v>27</v>
      </c>
      <c r="D4" s="9" t="s">
        <v>28</v>
      </c>
      <c r="E4" s="9" t="s">
        <v>29</v>
      </c>
      <c r="F4" s="9">
        <v>1</v>
      </c>
      <c r="G4" s="9" t="s">
        <v>30</v>
      </c>
      <c r="H4" s="9" t="s">
        <v>31</v>
      </c>
      <c r="I4" s="9">
        <v>43</v>
      </c>
      <c r="J4" s="9">
        <v>307</v>
      </c>
      <c r="K4" s="22" t="str">
        <f>VLOOKUP(J4,[1]Sheet1!$A$1:$B$65536,2,0)</f>
        <v>旗舰店</v>
      </c>
      <c r="L4" s="9" t="s">
        <v>23</v>
      </c>
      <c r="M4" s="11" t="s">
        <v>24</v>
      </c>
      <c r="N4" s="9"/>
      <c r="O4" s="33" t="s">
        <v>32</v>
      </c>
    </row>
    <row r="5" ht="15" spans="1:15">
      <c r="A5" s="8">
        <v>3</v>
      </c>
      <c r="B5" s="9" t="s">
        <v>33</v>
      </c>
      <c r="C5" s="10" t="s">
        <v>34</v>
      </c>
      <c r="D5" s="9" t="s">
        <v>35</v>
      </c>
      <c r="E5" s="9" t="s">
        <v>36</v>
      </c>
      <c r="F5" s="9">
        <v>1</v>
      </c>
      <c r="G5" s="9" t="s">
        <v>37</v>
      </c>
      <c r="H5" s="9" t="s">
        <v>38</v>
      </c>
      <c r="I5" s="9">
        <v>14.8</v>
      </c>
      <c r="J5" s="9">
        <v>307</v>
      </c>
      <c r="K5" s="22" t="str">
        <f>VLOOKUP(J5,[1]Sheet1!$A$1:$B$65536,2,0)</f>
        <v>旗舰店</v>
      </c>
      <c r="L5" s="9" t="s">
        <v>23</v>
      </c>
      <c r="M5" s="11" t="s">
        <v>24</v>
      </c>
      <c r="N5" s="9"/>
      <c r="O5" s="30" t="s">
        <v>39</v>
      </c>
    </row>
    <row r="6" ht="15" spans="1:15">
      <c r="A6" s="8">
        <v>4</v>
      </c>
      <c r="B6" s="9" t="s">
        <v>40</v>
      </c>
      <c r="C6" s="10" t="s">
        <v>41</v>
      </c>
      <c r="D6" s="9" t="s">
        <v>42</v>
      </c>
      <c r="E6" s="9" t="s">
        <v>43</v>
      </c>
      <c r="F6" s="9">
        <v>1</v>
      </c>
      <c r="G6" s="9" t="s">
        <v>44</v>
      </c>
      <c r="H6" s="9" t="s">
        <v>45</v>
      </c>
      <c r="I6" s="9">
        <v>296</v>
      </c>
      <c r="J6" s="9">
        <v>307</v>
      </c>
      <c r="K6" s="22" t="str">
        <f>VLOOKUP(J6,[1]Sheet1!$A$1:$B$65536,2,0)</f>
        <v>旗舰店</v>
      </c>
      <c r="L6" s="9" t="s">
        <v>23</v>
      </c>
      <c r="M6" s="11" t="s">
        <v>24</v>
      </c>
      <c r="N6" s="9"/>
      <c r="O6" s="30" t="s">
        <v>39</v>
      </c>
    </row>
    <row r="7" ht="15" spans="1:15">
      <c r="A7" s="8">
        <v>5</v>
      </c>
      <c r="B7" s="9" t="s">
        <v>46</v>
      </c>
      <c r="C7" s="10" t="s">
        <v>47</v>
      </c>
      <c r="D7" s="9" t="s">
        <v>48</v>
      </c>
      <c r="E7" s="9" t="s">
        <v>49</v>
      </c>
      <c r="F7" s="9">
        <v>1</v>
      </c>
      <c r="G7" s="9" t="s">
        <v>50</v>
      </c>
      <c r="H7" s="9" t="s">
        <v>51</v>
      </c>
      <c r="I7" s="9">
        <v>11</v>
      </c>
      <c r="J7" s="9">
        <v>307</v>
      </c>
      <c r="K7" s="22" t="str">
        <f>VLOOKUP(J7,[1]Sheet1!$A$1:$B$65536,2,0)</f>
        <v>旗舰店</v>
      </c>
      <c r="L7" s="9" t="s">
        <v>23</v>
      </c>
      <c r="M7" s="11" t="s">
        <v>24</v>
      </c>
      <c r="N7" s="9"/>
      <c r="O7" s="30" t="s">
        <v>39</v>
      </c>
    </row>
    <row r="8" ht="15" spans="1:15">
      <c r="A8" s="8">
        <v>6</v>
      </c>
      <c r="B8" s="9" t="s">
        <v>52</v>
      </c>
      <c r="C8" s="10" t="s">
        <v>53</v>
      </c>
      <c r="D8" s="12" t="s">
        <v>54</v>
      </c>
      <c r="E8" s="9" t="s">
        <v>55</v>
      </c>
      <c r="F8" s="9">
        <v>1</v>
      </c>
      <c r="G8" s="9" t="s">
        <v>56</v>
      </c>
      <c r="H8" s="9" t="s">
        <v>57</v>
      </c>
      <c r="I8" s="9">
        <v>146.5</v>
      </c>
      <c r="J8" s="9">
        <v>307</v>
      </c>
      <c r="K8" s="22" t="str">
        <f>VLOOKUP(J8,[1]Sheet1!$A$1:$B$65536,2,0)</f>
        <v>旗舰店</v>
      </c>
      <c r="L8" s="9" t="s">
        <v>23</v>
      </c>
      <c r="M8" s="11" t="s">
        <v>24</v>
      </c>
      <c r="N8" s="34">
        <v>93057</v>
      </c>
      <c r="O8" s="30" t="s">
        <v>58</v>
      </c>
    </row>
    <row r="9" ht="15" spans="1:15">
      <c r="A9" s="8">
        <v>7</v>
      </c>
      <c r="B9" s="9" t="s">
        <v>59</v>
      </c>
      <c r="C9" s="10" t="s">
        <v>60</v>
      </c>
      <c r="D9" s="9" t="s">
        <v>61</v>
      </c>
      <c r="E9" s="9" t="s">
        <v>62</v>
      </c>
      <c r="F9" s="9">
        <v>1</v>
      </c>
      <c r="G9" s="9" t="s">
        <v>63</v>
      </c>
      <c r="H9" s="9" t="s">
        <v>64</v>
      </c>
      <c r="I9" s="9">
        <v>40</v>
      </c>
      <c r="J9" s="9">
        <v>307</v>
      </c>
      <c r="K9" s="22" t="str">
        <f>VLOOKUP(J9,[1]Sheet1!$A$1:$B$65536,2,0)</f>
        <v>旗舰店</v>
      </c>
      <c r="L9" s="9" t="s">
        <v>23</v>
      </c>
      <c r="M9" s="11" t="s">
        <v>24</v>
      </c>
      <c r="N9" s="9"/>
      <c r="O9" s="30" t="s">
        <v>39</v>
      </c>
    </row>
    <row r="10" ht="15" spans="1:15">
      <c r="A10" s="8">
        <v>8</v>
      </c>
      <c r="B10" s="9" t="s">
        <v>65</v>
      </c>
      <c r="C10" s="10" t="s">
        <v>66</v>
      </c>
      <c r="D10" s="9" t="s">
        <v>67</v>
      </c>
      <c r="E10" s="9" t="s">
        <v>68</v>
      </c>
      <c r="F10" s="9">
        <v>1</v>
      </c>
      <c r="G10" s="9" t="s">
        <v>69</v>
      </c>
      <c r="H10" s="9" t="s">
        <v>70</v>
      </c>
      <c r="I10" s="9">
        <v>38</v>
      </c>
      <c r="J10" s="9">
        <v>307</v>
      </c>
      <c r="K10" s="22" t="str">
        <f>VLOOKUP(J10,[1]Sheet1!$A$1:$B$65536,2,0)</f>
        <v>旗舰店</v>
      </c>
      <c r="L10" s="9" t="s">
        <v>23</v>
      </c>
      <c r="M10" s="11" t="s">
        <v>24</v>
      </c>
      <c r="N10" s="9"/>
      <c r="O10" s="35" t="s">
        <v>71</v>
      </c>
    </row>
    <row r="11" s="2" customFormat="1" ht="15" spans="1:15">
      <c r="A11" s="13">
        <v>9</v>
      </c>
      <c r="B11" s="14" t="s">
        <v>72</v>
      </c>
      <c r="C11" s="15" t="s">
        <v>73</v>
      </c>
      <c r="D11" s="16" t="s">
        <v>74</v>
      </c>
      <c r="E11" s="14" t="s">
        <v>75</v>
      </c>
      <c r="F11" s="14">
        <v>1</v>
      </c>
      <c r="G11" s="14" t="s">
        <v>76</v>
      </c>
      <c r="H11" s="14" t="s">
        <v>77</v>
      </c>
      <c r="I11" s="14">
        <v>27</v>
      </c>
      <c r="J11" s="14">
        <v>307</v>
      </c>
      <c r="K11" s="36" t="str">
        <f>VLOOKUP(J11,[1]Sheet1!$A$1:$B$65536,2,0)</f>
        <v>旗舰店</v>
      </c>
      <c r="L11" s="14" t="s">
        <v>23</v>
      </c>
      <c r="M11" s="16" t="s">
        <v>24</v>
      </c>
      <c r="N11" s="37">
        <v>128862</v>
      </c>
      <c r="O11" s="38" t="s">
        <v>78</v>
      </c>
    </row>
    <row r="12" ht="15" spans="1:15">
      <c r="A12" s="8">
        <v>10</v>
      </c>
      <c r="B12" s="9" t="s">
        <v>79</v>
      </c>
      <c r="C12" s="10" t="s">
        <v>80</v>
      </c>
      <c r="D12" s="9" t="s">
        <v>81</v>
      </c>
      <c r="E12" s="9" t="s">
        <v>82</v>
      </c>
      <c r="F12" s="9">
        <v>2</v>
      </c>
      <c r="G12" s="9" t="s">
        <v>83</v>
      </c>
      <c r="H12" s="9" t="s">
        <v>84</v>
      </c>
      <c r="I12" s="9">
        <v>22</v>
      </c>
      <c r="J12" s="9">
        <v>110378</v>
      </c>
      <c r="K12" s="22" t="str">
        <f>VLOOKUP(J12,[1]Sheet1!$A$1:$B$65536,2,0)</f>
        <v>都江堰宝莲路</v>
      </c>
      <c r="L12" s="9" t="s">
        <v>23</v>
      </c>
      <c r="M12" s="11" t="s">
        <v>24</v>
      </c>
      <c r="N12" s="12">
        <v>29231</v>
      </c>
      <c r="O12" s="32" t="s">
        <v>85</v>
      </c>
    </row>
    <row r="13" ht="15" spans="1:15">
      <c r="A13" s="8">
        <v>11</v>
      </c>
      <c r="B13" s="9" t="s">
        <v>86</v>
      </c>
      <c r="C13" s="10" t="s">
        <v>87</v>
      </c>
      <c r="D13" s="9" t="s">
        <v>88</v>
      </c>
      <c r="E13" s="9" t="s">
        <v>89</v>
      </c>
      <c r="F13" s="9">
        <v>1</v>
      </c>
      <c r="G13" s="9" t="s">
        <v>90</v>
      </c>
      <c r="H13" s="9" t="s">
        <v>91</v>
      </c>
      <c r="I13" s="9">
        <v>10</v>
      </c>
      <c r="J13" s="9">
        <v>581</v>
      </c>
      <c r="K13" s="22" t="str">
        <f>VLOOKUP(J13,[1]Sheet1!$A$1:$B$65536,2,0)</f>
        <v>成华区二环路北四段药店（汇融名城）</v>
      </c>
      <c r="L13" s="9" t="s">
        <v>23</v>
      </c>
      <c r="M13" s="11" t="s">
        <v>24</v>
      </c>
      <c r="N13" s="9"/>
      <c r="O13" s="30" t="s">
        <v>92</v>
      </c>
    </row>
    <row r="14" ht="15" spans="1:15">
      <c r="A14" s="8">
        <v>12</v>
      </c>
      <c r="B14" s="9" t="s">
        <v>93</v>
      </c>
      <c r="C14" s="10" t="s">
        <v>94</v>
      </c>
      <c r="D14" s="17" t="s">
        <v>95</v>
      </c>
      <c r="E14" s="9" t="s">
        <v>96</v>
      </c>
      <c r="F14" s="9">
        <v>1</v>
      </c>
      <c r="G14" s="9" t="s">
        <v>97</v>
      </c>
      <c r="H14" s="9" t="s">
        <v>98</v>
      </c>
      <c r="I14" s="9">
        <v>12</v>
      </c>
      <c r="J14" s="9">
        <v>104838</v>
      </c>
      <c r="K14" s="22" t="str">
        <f>VLOOKUP(J14,[1]Sheet1!$A$1:$B$65536,2,0)</f>
        <v>蜀州中路店</v>
      </c>
      <c r="L14" s="9" t="s">
        <v>23</v>
      </c>
      <c r="M14" s="11" t="s">
        <v>24</v>
      </c>
      <c r="N14" s="9"/>
      <c r="O14" s="30" t="s">
        <v>39</v>
      </c>
    </row>
    <row r="15" ht="15" spans="1:15">
      <c r="A15" s="8">
        <v>13</v>
      </c>
      <c r="B15" s="9" t="s">
        <v>99</v>
      </c>
      <c r="C15" s="10" t="s">
        <v>100</v>
      </c>
      <c r="D15" s="9" t="s">
        <v>101</v>
      </c>
      <c r="E15" s="9" t="s">
        <v>102</v>
      </c>
      <c r="F15" s="9">
        <v>2</v>
      </c>
      <c r="G15" s="9" t="s">
        <v>103</v>
      </c>
      <c r="H15" s="9" t="s">
        <v>104</v>
      </c>
      <c r="I15" s="9">
        <v>0</v>
      </c>
      <c r="J15" s="9">
        <v>738</v>
      </c>
      <c r="K15" s="22" t="str">
        <f>VLOOKUP(J15,[1]Sheet1!$A$1:$B$65536,2,0)</f>
        <v>都江堰市蒲阳路药店</v>
      </c>
      <c r="L15" s="9" t="s">
        <v>23</v>
      </c>
      <c r="M15" s="11" t="s">
        <v>24</v>
      </c>
      <c r="N15" s="9"/>
      <c r="O15" s="32" t="s">
        <v>105</v>
      </c>
    </row>
    <row r="16" ht="15" spans="1:15">
      <c r="A16" s="8">
        <v>14</v>
      </c>
      <c r="B16" s="9" t="s">
        <v>106</v>
      </c>
      <c r="C16" s="10" t="s">
        <v>107</v>
      </c>
      <c r="D16" s="9" t="s">
        <v>108</v>
      </c>
      <c r="E16" s="18" t="s">
        <v>109</v>
      </c>
      <c r="F16" s="9">
        <v>5</v>
      </c>
      <c r="G16" s="19" t="s">
        <v>110</v>
      </c>
      <c r="H16" s="9" t="s">
        <v>111</v>
      </c>
      <c r="I16" s="9">
        <v>10</v>
      </c>
      <c r="J16" s="9">
        <v>742</v>
      </c>
      <c r="K16" s="22" t="str">
        <f>VLOOKUP(J16,[1]Sheet1!$A$1:$B$65536,2,0)</f>
        <v>锦江区庆云南街药店</v>
      </c>
      <c r="L16" s="9" t="s">
        <v>112</v>
      </c>
      <c r="M16" s="11" t="s">
        <v>24</v>
      </c>
      <c r="N16" s="9"/>
      <c r="O16" s="32" t="s">
        <v>113</v>
      </c>
    </row>
    <row r="17" ht="15" spans="1:15">
      <c r="A17" s="8">
        <v>15</v>
      </c>
      <c r="B17" s="9" t="s">
        <v>114</v>
      </c>
      <c r="C17" s="10" t="s">
        <v>115</v>
      </c>
      <c r="D17" s="9" t="s">
        <v>116</v>
      </c>
      <c r="E17" s="9" t="s">
        <v>117</v>
      </c>
      <c r="F17" s="9">
        <v>1</v>
      </c>
      <c r="G17" s="9" t="s">
        <v>118</v>
      </c>
      <c r="H17" s="9" t="s">
        <v>119</v>
      </c>
      <c r="I17" s="9">
        <v>30</v>
      </c>
      <c r="J17" s="9">
        <v>54</v>
      </c>
      <c r="K17" s="22" t="str">
        <f>VLOOKUP(J17,[1]Sheet1!$A$1:$B$65536,2,0)</f>
        <v>怀远店</v>
      </c>
      <c r="L17" s="9" t="s">
        <v>23</v>
      </c>
      <c r="M17" s="11" t="s">
        <v>24</v>
      </c>
      <c r="N17" s="9"/>
      <c r="O17" s="32" t="s">
        <v>39</v>
      </c>
    </row>
    <row r="18" ht="15" spans="1:15">
      <c r="A18" s="8">
        <v>16</v>
      </c>
      <c r="B18" s="9" t="s">
        <v>120</v>
      </c>
      <c r="C18" s="10" t="s">
        <v>121</v>
      </c>
      <c r="D18" s="9" t="s">
        <v>122</v>
      </c>
      <c r="E18" s="9" t="s">
        <v>123</v>
      </c>
      <c r="F18" s="9">
        <v>1</v>
      </c>
      <c r="G18" s="9" t="s">
        <v>124</v>
      </c>
      <c r="H18" s="9" t="s">
        <v>125</v>
      </c>
      <c r="I18" s="9">
        <v>28</v>
      </c>
      <c r="J18" s="9">
        <v>54</v>
      </c>
      <c r="K18" s="22" t="str">
        <f>VLOOKUP(J18,[1]Sheet1!$A$1:$B$65536,2,0)</f>
        <v>怀远店</v>
      </c>
      <c r="L18" s="9" t="s">
        <v>23</v>
      </c>
      <c r="M18" s="11" t="s">
        <v>24</v>
      </c>
      <c r="N18" s="9"/>
      <c r="O18" s="32" t="s">
        <v>126</v>
      </c>
    </row>
    <row r="19" ht="15" spans="1:15">
      <c r="A19" s="8">
        <v>17</v>
      </c>
      <c r="B19" s="9" t="s">
        <v>127</v>
      </c>
      <c r="C19" s="10" t="s">
        <v>128</v>
      </c>
      <c r="D19" s="9" t="s">
        <v>129</v>
      </c>
      <c r="E19" s="9" t="s">
        <v>130</v>
      </c>
      <c r="F19" s="9">
        <v>2</v>
      </c>
      <c r="G19" s="9" t="s">
        <v>131</v>
      </c>
      <c r="H19" s="9" t="s">
        <v>132</v>
      </c>
      <c r="I19" s="31"/>
      <c r="J19" s="9">
        <v>745</v>
      </c>
      <c r="K19" s="9" t="s">
        <v>133</v>
      </c>
      <c r="L19" s="9" t="s">
        <v>23</v>
      </c>
      <c r="M19" s="11" t="s">
        <v>24</v>
      </c>
      <c r="N19" s="31"/>
      <c r="O19" s="32" t="s">
        <v>25</v>
      </c>
    </row>
    <row r="20" s="2" customFormat="1" ht="15" spans="1:15">
      <c r="A20" s="13">
        <v>18</v>
      </c>
      <c r="B20" s="14" t="s">
        <v>134</v>
      </c>
      <c r="C20" s="15" t="s">
        <v>135</v>
      </c>
      <c r="D20" s="20" t="s">
        <v>136</v>
      </c>
      <c r="E20" s="14" t="s">
        <v>137</v>
      </c>
      <c r="F20" s="14">
        <v>2</v>
      </c>
      <c r="G20" s="14" t="s">
        <v>138</v>
      </c>
      <c r="H20" s="14" t="s">
        <v>139</v>
      </c>
      <c r="I20" s="39"/>
      <c r="J20" s="14">
        <v>745</v>
      </c>
      <c r="K20" s="14" t="s">
        <v>133</v>
      </c>
      <c r="L20" s="14" t="s">
        <v>23</v>
      </c>
      <c r="M20" s="16" t="s">
        <v>24</v>
      </c>
      <c r="N20" s="37">
        <v>2372</v>
      </c>
      <c r="O20" s="38" t="s">
        <v>140</v>
      </c>
    </row>
    <row r="21" ht="15" spans="1:15">
      <c r="A21" s="8">
        <v>19</v>
      </c>
      <c r="B21" s="9" t="s">
        <v>141</v>
      </c>
      <c r="C21" s="10" t="s">
        <v>142</v>
      </c>
      <c r="D21" s="9" t="s">
        <v>143</v>
      </c>
      <c r="E21" s="9" t="s">
        <v>144</v>
      </c>
      <c r="F21" s="9">
        <v>1</v>
      </c>
      <c r="G21" s="9" t="s">
        <v>145</v>
      </c>
      <c r="H21" s="9" t="s">
        <v>146</v>
      </c>
      <c r="I21" s="9">
        <v>750</v>
      </c>
      <c r="J21" s="9">
        <v>387</v>
      </c>
      <c r="K21" s="22" t="str">
        <f>VLOOKUP(J21,[1]Sheet1!$A$1:$B$65536,2,0)</f>
        <v>新乐中街药店</v>
      </c>
      <c r="L21" s="9" t="s">
        <v>23</v>
      </c>
      <c r="M21" s="11" t="s">
        <v>24</v>
      </c>
      <c r="N21" s="9"/>
      <c r="O21" s="32" t="s">
        <v>39</v>
      </c>
    </row>
    <row r="22" ht="15" spans="1:15">
      <c r="A22" s="8">
        <v>20</v>
      </c>
      <c r="B22" s="9" t="s">
        <v>147</v>
      </c>
      <c r="C22" s="10" t="s">
        <v>148</v>
      </c>
      <c r="D22" s="9" t="s">
        <v>149</v>
      </c>
      <c r="E22" s="9" t="s">
        <v>150</v>
      </c>
      <c r="F22" s="9">
        <v>2</v>
      </c>
      <c r="G22" s="9" t="s">
        <v>151</v>
      </c>
      <c r="H22" s="9" t="s">
        <v>152</v>
      </c>
      <c r="I22" s="9">
        <v>15</v>
      </c>
      <c r="J22" s="9">
        <v>387</v>
      </c>
      <c r="K22" s="22" t="str">
        <f>VLOOKUP(J22,[1]Sheet1!$A$1:$B$65536,2,0)</f>
        <v>新乐中街药店</v>
      </c>
      <c r="L22" s="9" t="s">
        <v>23</v>
      </c>
      <c r="M22" s="11" t="s">
        <v>24</v>
      </c>
      <c r="N22" s="9"/>
      <c r="O22" s="32" t="s">
        <v>153</v>
      </c>
    </row>
    <row r="23" ht="15" spans="1:15">
      <c r="A23" s="8">
        <v>21</v>
      </c>
      <c r="B23" s="9" t="s">
        <v>154</v>
      </c>
      <c r="C23" s="10" t="s">
        <v>155</v>
      </c>
      <c r="D23" s="9" t="s">
        <v>156</v>
      </c>
      <c r="E23" s="9" t="s">
        <v>157</v>
      </c>
      <c r="F23" s="9">
        <v>1</v>
      </c>
      <c r="G23" s="9" t="s">
        <v>158</v>
      </c>
      <c r="H23" s="9" t="s">
        <v>159</v>
      </c>
      <c r="I23" s="9">
        <v>45</v>
      </c>
      <c r="J23" s="9">
        <v>387</v>
      </c>
      <c r="K23" s="22" t="str">
        <f>VLOOKUP(J23,[1]Sheet1!$A$1:$B$65536,2,0)</f>
        <v>新乐中街药店</v>
      </c>
      <c r="L23" s="9" t="s">
        <v>23</v>
      </c>
      <c r="M23" s="11" t="s">
        <v>24</v>
      </c>
      <c r="N23" s="9"/>
      <c r="O23" s="32" t="s">
        <v>160</v>
      </c>
    </row>
    <row r="24" s="2" customFormat="1" ht="15" spans="1:15">
      <c r="A24" s="13">
        <v>22</v>
      </c>
      <c r="B24" s="14" t="s">
        <v>161</v>
      </c>
      <c r="C24" s="15" t="s">
        <v>162</v>
      </c>
      <c r="D24" s="14" t="s">
        <v>163</v>
      </c>
      <c r="E24" s="14" t="s">
        <v>164</v>
      </c>
      <c r="F24" s="14">
        <v>2</v>
      </c>
      <c r="G24" s="14"/>
      <c r="H24" s="14"/>
      <c r="I24" s="39"/>
      <c r="J24" s="14" t="s">
        <v>165</v>
      </c>
      <c r="K24" s="14">
        <v>17389031074</v>
      </c>
      <c r="L24" s="14" t="s">
        <v>23</v>
      </c>
      <c r="M24" s="39" t="s">
        <v>166</v>
      </c>
      <c r="N24" s="37">
        <v>177276</v>
      </c>
      <c r="O24" s="38" t="s">
        <v>167</v>
      </c>
    </row>
    <row r="25" ht="15" spans="1:15">
      <c r="A25" s="8">
        <v>23</v>
      </c>
      <c r="B25" s="9" t="s">
        <v>168</v>
      </c>
      <c r="C25" s="10" t="s">
        <v>169</v>
      </c>
      <c r="D25" s="9" t="s">
        <v>170</v>
      </c>
      <c r="E25" s="9" t="s">
        <v>171</v>
      </c>
      <c r="F25" s="9">
        <v>2</v>
      </c>
      <c r="G25" s="21" t="s">
        <v>172</v>
      </c>
      <c r="H25" s="21" t="s">
        <v>173</v>
      </c>
      <c r="I25" s="9">
        <v>75</v>
      </c>
      <c r="J25" s="9">
        <v>102934</v>
      </c>
      <c r="K25" s="22" t="str">
        <f>VLOOKUP(J25,[1]Sheet1!$A$1:$B$65536,2,0)</f>
        <v>银河北街</v>
      </c>
      <c r="L25" s="9" t="s">
        <v>112</v>
      </c>
      <c r="M25" s="11" t="s">
        <v>24</v>
      </c>
      <c r="N25" s="9"/>
      <c r="O25" s="32" t="s">
        <v>174</v>
      </c>
    </row>
    <row r="26" s="2" customFormat="1" ht="15" spans="1:15">
      <c r="A26" s="13">
        <v>24</v>
      </c>
      <c r="B26" s="14" t="s">
        <v>175</v>
      </c>
      <c r="C26" s="15" t="s">
        <v>176</v>
      </c>
      <c r="D26" s="16" t="s">
        <v>177</v>
      </c>
      <c r="E26" s="14" t="s">
        <v>178</v>
      </c>
      <c r="F26" s="14">
        <v>2</v>
      </c>
      <c r="G26" s="14" t="s">
        <v>179</v>
      </c>
      <c r="H26" s="14" t="s">
        <v>180</v>
      </c>
      <c r="I26" s="14">
        <v>29</v>
      </c>
      <c r="J26" s="14">
        <v>712</v>
      </c>
      <c r="K26" s="36" t="str">
        <f>VLOOKUP(J26,[1]Sheet1!$A$1:$B$65536,2,0)</f>
        <v>成华区华泰路药店</v>
      </c>
      <c r="L26" s="14" t="s">
        <v>23</v>
      </c>
      <c r="M26" s="16" t="s">
        <v>24</v>
      </c>
      <c r="N26" s="37">
        <v>113193</v>
      </c>
      <c r="O26" s="38" t="s">
        <v>181</v>
      </c>
    </row>
    <row r="27" ht="15" spans="1:15">
      <c r="A27" s="8">
        <v>25</v>
      </c>
      <c r="B27" s="9" t="s">
        <v>182</v>
      </c>
      <c r="C27" s="10" t="s">
        <v>183</v>
      </c>
      <c r="D27" s="9" t="s">
        <v>184</v>
      </c>
      <c r="E27" s="22" t="s">
        <v>185</v>
      </c>
      <c r="F27" s="9">
        <v>2</v>
      </c>
      <c r="G27" s="21" t="s">
        <v>186</v>
      </c>
      <c r="H27" s="9" t="s">
        <v>187</v>
      </c>
      <c r="I27" s="9">
        <v>25</v>
      </c>
      <c r="J27" s="9">
        <v>111219</v>
      </c>
      <c r="K27" s="22" t="str">
        <f>VLOOKUP(J27,[1]Sheet1!$A$1:$B$65536,2,0)</f>
        <v>花照壁街店</v>
      </c>
      <c r="L27" s="9" t="s">
        <v>23</v>
      </c>
      <c r="M27" s="11" t="s">
        <v>24</v>
      </c>
      <c r="N27" s="9"/>
      <c r="O27" s="32" t="s">
        <v>188</v>
      </c>
    </row>
    <row r="28" ht="15" spans="1:15">
      <c r="A28" s="8">
        <v>26</v>
      </c>
      <c r="B28" s="9" t="s">
        <v>189</v>
      </c>
      <c r="C28" s="10" t="s">
        <v>190</v>
      </c>
      <c r="D28" s="9" t="s">
        <v>191</v>
      </c>
      <c r="E28" s="9" t="s">
        <v>192</v>
      </c>
      <c r="F28" s="9">
        <v>1</v>
      </c>
      <c r="G28" s="9" t="s">
        <v>193</v>
      </c>
      <c r="H28" s="9" t="s">
        <v>194</v>
      </c>
      <c r="I28" s="9">
        <v>24</v>
      </c>
      <c r="J28" s="9">
        <v>387</v>
      </c>
      <c r="K28" s="22" t="str">
        <f>VLOOKUP(J28,[1]Sheet1!$A$1:$B$65536,2,0)</f>
        <v>新乐中街药店</v>
      </c>
      <c r="L28" s="9" t="s">
        <v>23</v>
      </c>
      <c r="M28" s="11" t="s">
        <v>24</v>
      </c>
      <c r="N28" s="9"/>
      <c r="O28" s="32" t="s">
        <v>39</v>
      </c>
    </row>
    <row r="29" ht="15" spans="1:15">
      <c r="A29" s="8">
        <v>27</v>
      </c>
      <c r="B29" s="9" t="s">
        <v>195</v>
      </c>
      <c r="C29" s="10" t="s">
        <v>196</v>
      </c>
      <c r="D29" s="9" t="s">
        <v>197</v>
      </c>
      <c r="E29" s="9" t="s">
        <v>123</v>
      </c>
      <c r="F29" s="9">
        <v>1</v>
      </c>
      <c r="G29" s="9" t="s">
        <v>198</v>
      </c>
      <c r="H29" s="9" t="s">
        <v>199</v>
      </c>
      <c r="I29" s="9">
        <v>39.8</v>
      </c>
      <c r="J29" s="9">
        <v>387</v>
      </c>
      <c r="K29" s="22" t="str">
        <f>VLOOKUP(J29,[1]Sheet1!$A$1:$B$65536,2,0)</f>
        <v>新乐中街药店</v>
      </c>
      <c r="L29" s="9" t="s">
        <v>23</v>
      </c>
      <c r="M29" s="11" t="s">
        <v>24</v>
      </c>
      <c r="N29" s="9"/>
      <c r="O29" s="32" t="s">
        <v>200</v>
      </c>
    </row>
    <row r="30" s="2" customFormat="1" ht="15" spans="1:15">
      <c r="A30" s="13">
        <v>28</v>
      </c>
      <c r="B30" s="14" t="s">
        <v>201</v>
      </c>
      <c r="C30" s="15" t="s">
        <v>202</v>
      </c>
      <c r="D30" s="14" t="s">
        <v>203</v>
      </c>
      <c r="E30" s="14" t="s">
        <v>204</v>
      </c>
      <c r="F30" s="14">
        <v>1</v>
      </c>
      <c r="G30" s="14" t="s">
        <v>205</v>
      </c>
      <c r="H30" s="14" t="s">
        <v>206</v>
      </c>
      <c r="I30" s="14">
        <v>90.8</v>
      </c>
      <c r="J30" s="14">
        <v>391</v>
      </c>
      <c r="K30" s="36" t="str">
        <f>VLOOKUP(J30,[1]Sheet1!$A$1:$B$65536,2,0)</f>
        <v>金丝街药店</v>
      </c>
      <c r="L30" s="14" t="s">
        <v>23</v>
      </c>
      <c r="M30" s="16" t="s">
        <v>24</v>
      </c>
      <c r="N30" s="14"/>
      <c r="O30" s="38" t="s">
        <v>207</v>
      </c>
    </row>
    <row r="31" s="2" customFormat="1" ht="15" spans="1:15">
      <c r="A31" s="13">
        <v>29</v>
      </c>
      <c r="B31" s="14" t="s">
        <v>208</v>
      </c>
      <c r="C31" s="15" t="s">
        <v>209</v>
      </c>
      <c r="D31" s="14" t="s">
        <v>210</v>
      </c>
      <c r="E31" s="14" t="s">
        <v>211</v>
      </c>
      <c r="F31" s="14">
        <v>1</v>
      </c>
      <c r="G31" s="14" t="s">
        <v>212</v>
      </c>
      <c r="H31" s="14" t="s">
        <v>213</v>
      </c>
      <c r="I31" s="14">
        <v>9.8</v>
      </c>
      <c r="J31" s="14">
        <v>106569</v>
      </c>
      <c r="K31" s="36" t="str">
        <f>VLOOKUP(J31,[1]Sheet1!$A$1:$B$65536,2,0)</f>
        <v>大悦路店</v>
      </c>
      <c r="L31" s="14" t="s">
        <v>23</v>
      </c>
      <c r="M31" s="16" t="s">
        <v>24</v>
      </c>
      <c r="N31" s="14"/>
      <c r="O31" s="38" t="s">
        <v>214</v>
      </c>
    </row>
    <row r="32" s="2" customFormat="1" ht="15" spans="1:15">
      <c r="A32" s="13">
        <v>30</v>
      </c>
      <c r="B32" s="14" t="s">
        <v>215</v>
      </c>
      <c r="C32" s="15" t="s">
        <v>216</v>
      </c>
      <c r="D32" s="14" t="s">
        <v>217</v>
      </c>
      <c r="E32" s="14" t="s">
        <v>211</v>
      </c>
      <c r="F32" s="14">
        <v>1</v>
      </c>
      <c r="G32" s="14" t="s">
        <v>218</v>
      </c>
      <c r="H32" s="14" t="s">
        <v>219</v>
      </c>
      <c r="I32" s="14">
        <v>17</v>
      </c>
      <c r="J32" s="14">
        <v>753</v>
      </c>
      <c r="K32" s="36" t="str">
        <f>VLOOKUP(J32,[1]Sheet1!$A$1:$B$65536,2,0)</f>
        <v>锦江区合欢树街药店</v>
      </c>
      <c r="L32" s="14" t="s">
        <v>23</v>
      </c>
      <c r="M32" s="16" t="s">
        <v>24</v>
      </c>
      <c r="N32" s="14"/>
      <c r="O32" s="38" t="s">
        <v>214</v>
      </c>
    </row>
    <row r="33" s="2" customFormat="1" ht="15" spans="1:15">
      <c r="A33" s="13">
        <v>31</v>
      </c>
      <c r="B33" s="14" t="s">
        <v>220</v>
      </c>
      <c r="C33" s="15" t="s">
        <v>221</v>
      </c>
      <c r="D33" s="14" t="s">
        <v>222</v>
      </c>
      <c r="E33" s="14" t="s">
        <v>223</v>
      </c>
      <c r="F33" s="14">
        <v>1</v>
      </c>
      <c r="G33" s="14" t="s">
        <v>224</v>
      </c>
      <c r="H33" s="14" t="s">
        <v>225</v>
      </c>
      <c r="I33" s="14">
        <v>21</v>
      </c>
      <c r="J33" s="14"/>
      <c r="K33" s="36"/>
      <c r="L33" s="14" t="s">
        <v>23</v>
      </c>
      <c r="M33" s="16" t="s">
        <v>24</v>
      </c>
      <c r="N33" s="14"/>
      <c r="O33" s="15" t="s">
        <v>226</v>
      </c>
    </row>
    <row r="34" s="2" customFormat="1" ht="15" spans="1:15">
      <c r="A34" s="13">
        <v>32</v>
      </c>
      <c r="B34" s="14" t="s">
        <v>227</v>
      </c>
      <c r="C34" s="15" t="s">
        <v>228</v>
      </c>
      <c r="D34" s="14" t="s">
        <v>229</v>
      </c>
      <c r="E34" s="14" t="s">
        <v>211</v>
      </c>
      <c r="F34" s="14">
        <v>1</v>
      </c>
      <c r="G34" s="14" t="s">
        <v>230</v>
      </c>
      <c r="H34" s="14" t="s">
        <v>231</v>
      </c>
      <c r="I34" s="14">
        <v>58</v>
      </c>
      <c r="J34" s="14">
        <v>585</v>
      </c>
      <c r="K34" s="36" t="str">
        <f>VLOOKUP(J34,[1]Sheet1!$A$1:$B$65536,2,0)</f>
        <v>成华区羊子山西路药店（兴元华盛）</v>
      </c>
      <c r="L34" s="14" t="s">
        <v>23</v>
      </c>
      <c r="M34" s="16" t="s">
        <v>24</v>
      </c>
      <c r="N34" s="14"/>
      <c r="O34" s="38" t="s">
        <v>214</v>
      </c>
    </row>
    <row r="35" s="2" customFormat="1" ht="15" spans="1:15">
      <c r="A35" s="13">
        <v>33</v>
      </c>
      <c r="B35" s="14" t="s">
        <v>232</v>
      </c>
      <c r="C35" s="15" t="s">
        <v>233</v>
      </c>
      <c r="D35" s="14" t="s">
        <v>234</v>
      </c>
      <c r="E35" s="14" t="s">
        <v>211</v>
      </c>
      <c r="F35" s="14">
        <v>1</v>
      </c>
      <c r="G35" s="14" t="s">
        <v>235</v>
      </c>
      <c r="H35" s="14" t="s">
        <v>236</v>
      </c>
      <c r="I35" s="14">
        <v>38</v>
      </c>
      <c r="J35" s="14">
        <v>585</v>
      </c>
      <c r="K35" s="36" t="str">
        <f>VLOOKUP(J35,[1]Sheet1!$A$1:$B$65536,2,0)</f>
        <v>成华区羊子山西路药店（兴元华盛）</v>
      </c>
      <c r="L35" s="14" t="s">
        <v>23</v>
      </c>
      <c r="M35" s="16" t="s">
        <v>24</v>
      </c>
      <c r="N35" s="14"/>
      <c r="O35" s="38" t="s">
        <v>214</v>
      </c>
    </row>
    <row r="36" s="2" customFormat="1" ht="15" spans="1:15">
      <c r="A36" s="13">
        <v>34</v>
      </c>
      <c r="B36" s="14" t="s">
        <v>237</v>
      </c>
      <c r="C36" s="15" t="s">
        <v>238</v>
      </c>
      <c r="D36" s="14" t="s">
        <v>239</v>
      </c>
      <c r="E36" s="14" t="s">
        <v>211</v>
      </c>
      <c r="F36" s="14">
        <v>1</v>
      </c>
      <c r="G36" s="14" t="s">
        <v>240</v>
      </c>
      <c r="H36" s="14" t="s">
        <v>241</v>
      </c>
      <c r="I36" s="14">
        <v>22</v>
      </c>
      <c r="J36" s="14">
        <v>753</v>
      </c>
      <c r="K36" s="36" t="str">
        <f>VLOOKUP(J36,[1]Sheet1!$A$1:$B$65536,2,0)</f>
        <v>锦江区合欢树街药店</v>
      </c>
      <c r="L36" s="14" t="s">
        <v>23</v>
      </c>
      <c r="M36" s="16" t="s">
        <v>24</v>
      </c>
      <c r="N36" s="14"/>
      <c r="O36" s="38" t="s">
        <v>214</v>
      </c>
    </row>
    <row r="37" s="2" customFormat="1" ht="15" spans="1:15">
      <c r="A37" s="13">
        <v>35</v>
      </c>
      <c r="B37" s="14" t="s">
        <v>242</v>
      </c>
      <c r="C37" s="15" t="s">
        <v>243</v>
      </c>
      <c r="D37" s="14" t="s">
        <v>244</v>
      </c>
      <c r="E37" s="14" t="s">
        <v>211</v>
      </c>
      <c r="F37" s="14">
        <v>1</v>
      </c>
      <c r="G37" s="14" t="s">
        <v>245</v>
      </c>
      <c r="H37" s="14" t="s">
        <v>246</v>
      </c>
      <c r="I37" s="14">
        <v>18</v>
      </c>
      <c r="J37" s="14">
        <v>585</v>
      </c>
      <c r="K37" s="36" t="str">
        <f>VLOOKUP(J37,[1]Sheet1!$A$1:$B$65536,2,0)</f>
        <v>成华区羊子山西路药店（兴元华盛）</v>
      </c>
      <c r="L37" s="14" t="s">
        <v>23</v>
      </c>
      <c r="M37" s="16" t="s">
        <v>24</v>
      </c>
      <c r="N37" s="14"/>
      <c r="O37" s="38" t="s">
        <v>214</v>
      </c>
    </row>
    <row r="38" s="2" customFormat="1" ht="15" spans="1:15">
      <c r="A38" s="13">
        <v>36</v>
      </c>
      <c r="B38" s="14" t="s">
        <v>247</v>
      </c>
      <c r="C38" s="15" t="s">
        <v>248</v>
      </c>
      <c r="D38" s="14" t="s">
        <v>249</v>
      </c>
      <c r="E38" s="14" t="s">
        <v>211</v>
      </c>
      <c r="F38" s="14">
        <v>1</v>
      </c>
      <c r="G38" s="14" t="s">
        <v>250</v>
      </c>
      <c r="H38" s="14" t="s">
        <v>251</v>
      </c>
      <c r="I38" s="14">
        <v>58</v>
      </c>
      <c r="J38" s="14">
        <v>585</v>
      </c>
      <c r="K38" s="36" t="str">
        <f>VLOOKUP(J38,[1]Sheet1!$A$1:$B$65536,2,0)</f>
        <v>成华区羊子山西路药店（兴元华盛）</v>
      </c>
      <c r="L38" s="14" t="s">
        <v>23</v>
      </c>
      <c r="M38" s="16" t="s">
        <v>24</v>
      </c>
      <c r="N38" s="14"/>
      <c r="O38" s="38" t="s">
        <v>214</v>
      </c>
    </row>
    <row r="39" s="2" customFormat="1" ht="15" spans="1:15">
      <c r="A39" s="13">
        <v>37</v>
      </c>
      <c r="B39" s="14" t="s">
        <v>252</v>
      </c>
      <c r="C39" s="15" t="s">
        <v>253</v>
      </c>
      <c r="D39" s="14" t="s">
        <v>254</v>
      </c>
      <c r="E39" s="14" t="s">
        <v>255</v>
      </c>
      <c r="F39" s="14">
        <v>1</v>
      </c>
      <c r="G39" s="23" t="s">
        <v>256</v>
      </c>
      <c r="H39" s="14" t="s">
        <v>257</v>
      </c>
      <c r="I39" s="14">
        <v>48</v>
      </c>
      <c r="J39" s="14">
        <v>585</v>
      </c>
      <c r="K39" s="36" t="str">
        <f>VLOOKUP(J39,[1]Sheet1!$A$1:$B$65536,2,0)</f>
        <v>成华区羊子山西路药店（兴元华盛）</v>
      </c>
      <c r="L39" s="14" t="s">
        <v>23</v>
      </c>
      <c r="M39" s="16" t="s">
        <v>24</v>
      </c>
      <c r="N39" s="14"/>
      <c r="O39" s="38" t="s">
        <v>214</v>
      </c>
    </row>
    <row r="40" s="2" customFormat="1" ht="15" spans="1:15">
      <c r="A40" s="13">
        <v>38</v>
      </c>
      <c r="B40" s="14" t="s">
        <v>258</v>
      </c>
      <c r="C40" s="15" t="s">
        <v>259</v>
      </c>
      <c r="D40" s="14" t="s">
        <v>260</v>
      </c>
      <c r="E40" s="14" t="s">
        <v>261</v>
      </c>
      <c r="F40" s="14">
        <v>1</v>
      </c>
      <c r="G40" s="14" t="s">
        <v>262</v>
      </c>
      <c r="H40" s="14" t="s">
        <v>263</v>
      </c>
      <c r="I40" s="14">
        <v>9</v>
      </c>
      <c r="J40" s="14">
        <v>585</v>
      </c>
      <c r="K40" s="36" t="str">
        <f>VLOOKUP(J40,[1]Sheet1!$A$1:$B$65536,2,0)</f>
        <v>成华区羊子山西路药店（兴元华盛）</v>
      </c>
      <c r="L40" s="14" t="s">
        <v>23</v>
      </c>
      <c r="M40" s="16" t="s">
        <v>24</v>
      </c>
      <c r="N40" s="37">
        <v>1</v>
      </c>
      <c r="O40" s="38" t="s">
        <v>264</v>
      </c>
    </row>
    <row r="41" s="2" customFormat="1" ht="15" spans="1:15">
      <c r="A41" s="13">
        <v>39</v>
      </c>
      <c r="B41" s="14" t="s">
        <v>265</v>
      </c>
      <c r="C41" s="15" t="s">
        <v>266</v>
      </c>
      <c r="D41" s="14" t="s">
        <v>267</v>
      </c>
      <c r="E41" s="14" t="s">
        <v>211</v>
      </c>
      <c r="F41" s="14">
        <v>1</v>
      </c>
      <c r="G41" s="23" t="s">
        <v>268</v>
      </c>
      <c r="H41" s="23" t="s">
        <v>269</v>
      </c>
      <c r="I41" s="14">
        <v>68</v>
      </c>
      <c r="J41" s="14">
        <v>585</v>
      </c>
      <c r="K41" s="36" t="str">
        <f>VLOOKUP(J41,[1]Sheet1!$A$1:$B$65536,2,0)</f>
        <v>成华区羊子山西路药店（兴元华盛）</v>
      </c>
      <c r="L41" s="14" t="s">
        <v>23</v>
      </c>
      <c r="M41" s="16" t="s">
        <v>24</v>
      </c>
      <c r="N41" s="14"/>
      <c r="O41" s="38" t="s">
        <v>214</v>
      </c>
    </row>
    <row r="42" s="2" customFormat="1" ht="15" spans="1:15">
      <c r="A42" s="13">
        <v>40</v>
      </c>
      <c r="B42" s="14" t="s">
        <v>270</v>
      </c>
      <c r="C42" s="15" t="s">
        <v>271</v>
      </c>
      <c r="D42" s="14" t="s">
        <v>272</v>
      </c>
      <c r="E42" s="14" t="s">
        <v>211</v>
      </c>
      <c r="F42" s="14">
        <v>1</v>
      </c>
      <c r="G42" s="14" t="s">
        <v>97</v>
      </c>
      <c r="H42" s="14" t="s">
        <v>273</v>
      </c>
      <c r="I42" s="14">
        <v>22</v>
      </c>
      <c r="J42" s="14">
        <v>391</v>
      </c>
      <c r="K42" s="36" t="str">
        <f>VLOOKUP(J42,[1]Sheet1!$A$1:$B$65536,2,0)</f>
        <v>金丝街药店</v>
      </c>
      <c r="L42" s="14" t="s">
        <v>23</v>
      </c>
      <c r="M42" s="16" t="s">
        <v>24</v>
      </c>
      <c r="N42" s="14"/>
      <c r="O42" s="38" t="s">
        <v>214</v>
      </c>
    </row>
    <row r="43" ht="15" spans="1:15">
      <c r="A43" s="8">
        <v>41</v>
      </c>
      <c r="B43" s="9" t="s">
        <v>274</v>
      </c>
      <c r="C43" s="10" t="s">
        <v>275</v>
      </c>
      <c r="D43" s="9" t="s">
        <v>276</v>
      </c>
      <c r="E43" s="9" t="s">
        <v>277</v>
      </c>
      <c r="F43" s="9">
        <v>5</v>
      </c>
      <c r="G43" s="9" t="s">
        <v>278</v>
      </c>
      <c r="H43" s="9" t="s">
        <v>279</v>
      </c>
      <c r="I43" s="9">
        <v>25.9</v>
      </c>
      <c r="J43" s="9">
        <v>337</v>
      </c>
      <c r="K43" s="22" t="str">
        <f>VLOOKUP(J43,[1]Sheet1!$A$1:$B$65536,2,0)</f>
        <v>四川太极浆洗街药店</v>
      </c>
      <c r="L43" s="9" t="s">
        <v>112</v>
      </c>
      <c r="M43" s="11" t="s">
        <v>24</v>
      </c>
      <c r="N43" s="9"/>
      <c r="O43" s="32" t="s">
        <v>39</v>
      </c>
    </row>
    <row r="44" ht="15" spans="1:15">
      <c r="A44" s="8">
        <v>42</v>
      </c>
      <c r="B44" s="9" t="s">
        <v>280</v>
      </c>
      <c r="C44" s="10" t="s">
        <v>281</v>
      </c>
      <c r="D44" s="9" t="s">
        <v>282</v>
      </c>
      <c r="E44" s="9" t="s">
        <v>283</v>
      </c>
      <c r="F44" s="9">
        <v>5</v>
      </c>
      <c r="G44" s="9" t="s">
        <v>284</v>
      </c>
      <c r="H44" s="9" t="s">
        <v>285</v>
      </c>
      <c r="I44" s="9">
        <v>0</v>
      </c>
      <c r="J44" s="9">
        <v>582</v>
      </c>
      <c r="K44" s="22" t="str">
        <f>VLOOKUP(J44,[1]Sheet1!$A$1:$B$65536,2,0)</f>
        <v>青羊区十二桥药店</v>
      </c>
      <c r="L44" s="9" t="s">
        <v>112</v>
      </c>
      <c r="M44" s="11" t="s">
        <v>24</v>
      </c>
      <c r="N44" s="9"/>
      <c r="O44" s="32" t="s">
        <v>286</v>
      </c>
    </row>
    <row r="45" ht="15" spans="1:15">
      <c r="A45" s="8">
        <v>43</v>
      </c>
      <c r="B45" s="9" t="s">
        <v>287</v>
      </c>
      <c r="C45" s="10" t="s">
        <v>288</v>
      </c>
      <c r="D45" s="11" t="s">
        <v>289</v>
      </c>
      <c r="E45" s="9" t="s">
        <v>290</v>
      </c>
      <c r="F45" s="9">
        <v>5</v>
      </c>
      <c r="G45" s="9" t="s">
        <v>291</v>
      </c>
      <c r="H45" s="9" t="s">
        <v>292</v>
      </c>
      <c r="I45" s="9">
        <v>35</v>
      </c>
      <c r="J45" s="9">
        <v>582</v>
      </c>
      <c r="K45" s="22" t="str">
        <f>VLOOKUP(J45,[1]Sheet1!$A$1:$B$65536,2,0)</f>
        <v>青羊区十二桥药店</v>
      </c>
      <c r="L45" s="9" t="s">
        <v>112</v>
      </c>
      <c r="M45" s="11" t="s">
        <v>24</v>
      </c>
      <c r="N45" s="9"/>
      <c r="O45" s="32" t="s">
        <v>293</v>
      </c>
    </row>
    <row r="46" ht="15" spans="1:15">
      <c r="A46" s="8">
        <v>44</v>
      </c>
      <c r="B46" s="9" t="s">
        <v>294</v>
      </c>
      <c r="C46" s="10" t="s">
        <v>295</v>
      </c>
      <c r="D46" s="11" t="s">
        <v>296</v>
      </c>
      <c r="E46" s="9" t="s">
        <v>297</v>
      </c>
      <c r="F46" s="9">
        <v>20</v>
      </c>
      <c r="G46" s="9" t="s">
        <v>298</v>
      </c>
      <c r="H46" s="9" t="s">
        <v>299</v>
      </c>
      <c r="I46" s="9">
        <v>41</v>
      </c>
      <c r="J46" s="9">
        <v>582</v>
      </c>
      <c r="K46" s="22" t="str">
        <f>VLOOKUP(J46,[1]Sheet1!$A$1:$B$65536,2,0)</f>
        <v>青羊区十二桥药店</v>
      </c>
      <c r="L46" s="9" t="s">
        <v>112</v>
      </c>
      <c r="M46" s="11" t="s">
        <v>24</v>
      </c>
      <c r="N46" s="12">
        <v>56128</v>
      </c>
      <c r="O46" s="32" t="s">
        <v>300</v>
      </c>
    </row>
    <row r="47" ht="15" spans="1:15">
      <c r="A47" s="8">
        <v>45</v>
      </c>
      <c r="B47" s="9" t="s">
        <v>301</v>
      </c>
      <c r="C47" s="10" t="s">
        <v>302</v>
      </c>
      <c r="D47" s="9" t="s">
        <v>303</v>
      </c>
      <c r="E47" s="9" t="s">
        <v>304</v>
      </c>
      <c r="F47" s="9">
        <v>10</v>
      </c>
      <c r="G47" s="18" t="s">
        <v>305</v>
      </c>
      <c r="H47" s="9" t="s">
        <v>306</v>
      </c>
      <c r="I47" s="9">
        <v>31.5</v>
      </c>
      <c r="J47" s="9">
        <v>582</v>
      </c>
      <c r="K47" s="22" t="str">
        <f>VLOOKUP(J47,[1]Sheet1!$A$1:$B$65536,2,0)</f>
        <v>青羊区十二桥药店</v>
      </c>
      <c r="L47" s="9" t="s">
        <v>112</v>
      </c>
      <c r="M47" s="11" t="s">
        <v>24</v>
      </c>
      <c r="N47" s="9">
        <v>54355</v>
      </c>
      <c r="O47" s="32" t="s">
        <v>307</v>
      </c>
    </row>
    <row r="48" ht="15" spans="1:15">
      <c r="A48" s="8">
        <v>46</v>
      </c>
      <c r="B48" s="9" t="s">
        <v>308</v>
      </c>
      <c r="C48" s="10" t="s">
        <v>309</v>
      </c>
      <c r="D48" s="11" t="s">
        <v>310</v>
      </c>
      <c r="E48" s="9" t="s">
        <v>311</v>
      </c>
      <c r="F48" s="9">
        <v>10</v>
      </c>
      <c r="G48" s="9" t="s">
        <v>312</v>
      </c>
      <c r="H48" s="9" t="s">
        <v>313</v>
      </c>
      <c r="I48" s="9">
        <v>0</v>
      </c>
      <c r="J48" s="9">
        <v>582</v>
      </c>
      <c r="K48" s="22" t="str">
        <f>VLOOKUP(J48,[1]Sheet1!$A$1:$B$65536,2,0)</f>
        <v>青羊区十二桥药店</v>
      </c>
      <c r="L48" s="9" t="s">
        <v>112</v>
      </c>
      <c r="M48" s="11" t="s">
        <v>24</v>
      </c>
      <c r="N48" s="12">
        <v>194346</v>
      </c>
      <c r="O48" s="32" t="s">
        <v>314</v>
      </c>
    </row>
    <row r="49" s="3" customFormat="1" ht="15" spans="1:15">
      <c r="A49" s="24">
        <v>47</v>
      </c>
      <c r="B49" s="25" t="s">
        <v>315</v>
      </c>
      <c r="C49" s="24" t="s">
        <v>316</v>
      </c>
      <c r="D49" s="26" t="s">
        <v>317</v>
      </c>
      <c r="E49" s="25" t="s">
        <v>318</v>
      </c>
      <c r="F49" s="27">
        <v>5</v>
      </c>
      <c r="G49" s="28" t="s">
        <v>319</v>
      </c>
      <c r="H49" s="25" t="s">
        <v>320</v>
      </c>
      <c r="I49" s="27">
        <v>50</v>
      </c>
      <c r="J49" s="27">
        <v>582</v>
      </c>
      <c r="K49" s="28" t="str">
        <f>VLOOKUP(J49,[1]Sheet1!$A$1:$B$65536,2,0)</f>
        <v>青羊区十二桥药店</v>
      </c>
      <c r="L49" s="28" t="s">
        <v>112</v>
      </c>
      <c r="M49" s="28" t="s">
        <v>24</v>
      </c>
      <c r="N49" s="40">
        <v>201085</v>
      </c>
      <c r="O49" s="41" t="s">
        <v>321</v>
      </c>
    </row>
    <row r="50" ht="15" spans="1:15">
      <c r="A50" s="8">
        <v>48</v>
      </c>
      <c r="B50" s="9" t="s">
        <v>322</v>
      </c>
      <c r="C50" s="10" t="s">
        <v>323</v>
      </c>
      <c r="D50" s="11" t="s">
        <v>324</v>
      </c>
      <c r="E50" s="21" t="s">
        <v>325</v>
      </c>
      <c r="F50" s="9">
        <v>10</v>
      </c>
      <c r="G50" s="21" t="s">
        <v>326</v>
      </c>
      <c r="H50" s="9" t="s">
        <v>327</v>
      </c>
      <c r="I50" s="9">
        <v>0</v>
      </c>
      <c r="J50" s="9">
        <v>582</v>
      </c>
      <c r="K50" s="22" t="str">
        <f>VLOOKUP(J50,[1]Sheet1!$A$1:$B$65536,2,0)</f>
        <v>青羊区十二桥药店</v>
      </c>
      <c r="L50" s="9" t="s">
        <v>112</v>
      </c>
      <c r="M50" s="11" t="s">
        <v>24</v>
      </c>
      <c r="N50" s="9"/>
      <c r="O50" s="32" t="s">
        <v>39</v>
      </c>
    </row>
    <row r="51" ht="15" spans="1:15">
      <c r="A51" s="8">
        <v>49</v>
      </c>
      <c r="B51" s="9" t="s">
        <v>328</v>
      </c>
      <c r="C51" s="10" t="s">
        <v>329</v>
      </c>
      <c r="D51" s="11" t="s">
        <v>330</v>
      </c>
      <c r="E51" s="9" t="s">
        <v>331</v>
      </c>
      <c r="F51" s="9">
        <v>5</v>
      </c>
      <c r="G51" s="9" t="s">
        <v>332</v>
      </c>
      <c r="H51" s="9" t="s">
        <v>333</v>
      </c>
      <c r="I51" s="9">
        <v>0</v>
      </c>
      <c r="J51" s="9">
        <v>582</v>
      </c>
      <c r="K51" s="22" t="str">
        <f>VLOOKUP(J51,[1]Sheet1!$A$1:$B$65536,2,0)</f>
        <v>青羊区十二桥药店</v>
      </c>
      <c r="L51" s="9" t="s">
        <v>112</v>
      </c>
      <c r="M51" s="11" t="s">
        <v>24</v>
      </c>
      <c r="N51" s="9"/>
      <c r="O51" s="32" t="s">
        <v>334</v>
      </c>
    </row>
    <row r="52" s="4" customFormat="1" ht="15" spans="1:15">
      <c r="A52" s="29">
        <v>50</v>
      </c>
      <c r="B52" s="9" t="s">
        <v>335</v>
      </c>
      <c r="C52" s="10" t="s">
        <v>336</v>
      </c>
      <c r="D52" s="9" t="s">
        <v>254</v>
      </c>
      <c r="E52" s="9" t="s">
        <v>337</v>
      </c>
      <c r="F52" s="9">
        <v>5</v>
      </c>
      <c r="G52" s="9" t="s">
        <v>256</v>
      </c>
      <c r="H52" s="9" t="s">
        <v>257</v>
      </c>
      <c r="I52" s="9">
        <v>0</v>
      </c>
      <c r="J52" s="9">
        <v>582</v>
      </c>
      <c r="K52" s="22" t="str">
        <f>VLOOKUP(J52,[1]Sheet1!$A$1:$B$65536,2,0)</f>
        <v>青羊区十二桥药店</v>
      </c>
      <c r="L52" s="9" t="s">
        <v>112</v>
      </c>
      <c r="M52" s="11" t="s">
        <v>24</v>
      </c>
      <c r="N52" s="12"/>
      <c r="O52" s="42" t="s">
        <v>338</v>
      </c>
    </row>
    <row r="53" ht="15" spans="1:15">
      <c r="A53" s="8">
        <v>51</v>
      </c>
      <c r="B53" s="9" t="s">
        <v>339</v>
      </c>
      <c r="C53" s="10" t="s">
        <v>340</v>
      </c>
      <c r="D53" s="9" t="s">
        <v>341</v>
      </c>
      <c r="E53" s="9" t="s">
        <v>342</v>
      </c>
      <c r="F53" s="9">
        <v>1</v>
      </c>
      <c r="G53" s="9" t="s">
        <v>343</v>
      </c>
      <c r="H53" s="9" t="s">
        <v>344</v>
      </c>
      <c r="I53" s="9">
        <v>0</v>
      </c>
      <c r="J53" s="9">
        <v>357</v>
      </c>
      <c r="K53" s="22" t="str">
        <f>VLOOKUP(J53,[1]Sheet1!$A$1:$B$65536,2,0)</f>
        <v>清江东路药店</v>
      </c>
      <c r="L53" s="9" t="s">
        <v>23</v>
      </c>
      <c r="M53" s="11" t="s">
        <v>24</v>
      </c>
      <c r="N53" s="9"/>
      <c r="O53" s="32" t="s">
        <v>345</v>
      </c>
    </row>
    <row r="54" s="2" customFormat="1" ht="15" spans="1:15">
      <c r="A54" s="13">
        <v>52</v>
      </c>
      <c r="B54" s="14" t="s">
        <v>346</v>
      </c>
      <c r="C54" s="15" t="s">
        <v>347</v>
      </c>
      <c r="D54" s="16" t="s">
        <v>348</v>
      </c>
      <c r="E54" s="14" t="s">
        <v>349</v>
      </c>
      <c r="F54" s="14">
        <v>2</v>
      </c>
      <c r="G54" s="14" t="s">
        <v>350</v>
      </c>
      <c r="H54" s="14" t="s">
        <v>351</v>
      </c>
      <c r="I54" s="14">
        <v>41</v>
      </c>
      <c r="J54" s="14">
        <v>102478</v>
      </c>
      <c r="K54" s="36" t="str">
        <f>VLOOKUP(J54,[1]Sheet1!$A$1:$B$65536,2,0)</f>
        <v>锦江区静明路药店</v>
      </c>
      <c r="L54" s="14" t="s">
        <v>112</v>
      </c>
      <c r="M54" s="16" t="s">
        <v>24</v>
      </c>
      <c r="N54" s="37">
        <v>137222</v>
      </c>
      <c r="O54" s="38" t="s">
        <v>78</v>
      </c>
    </row>
    <row r="55" ht="15" spans="1:15">
      <c r="A55" s="8">
        <v>53</v>
      </c>
      <c r="B55" s="9" t="s">
        <v>352</v>
      </c>
      <c r="C55" s="10" t="s">
        <v>353</v>
      </c>
      <c r="D55" s="9" t="s">
        <v>354</v>
      </c>
      <c r="E55" s="9" t="s">
        <v>355</v>
      </c>
      <c r="F55" s="9">
        <v>1</v>
      </c>
      <c r="G55" s="9" t="s">
        <v>356</v>
      </c>
      <c r="H55" s="9" t="s">
        <v>357</v>
      </c>
      <c r="I55" s="9">
        <v>39</v>
      </c>
      <c r="J55" s="9">
        <v>102478</v>
      </c>
      <c r="K55" s="22" t="str">
        <f>VLOOKUP(J55,[1]Sheet1!$A$1:$B$65536,2,0)</f>
        <v>锦江区静明路药店</v>
      </c>
      <c r="L55" s="9" t="s">
        <v>23</v>
      </c>
      <c r="M55" s="11" t="s">
        <v>24</v>
      </c>
      <c r="N55" s="18"/>
      <c r="O55" s="32" t="s">
        <v>160</v>
      </c>
    </row>
    <row r="56" ht="15" spans="1:15">
      <c r="A56" s="8">
        <v>54</v>
      </c>
      <c r="B56" s="9" t="s">
        <v>358</v>
      </c>
      <c r="C56" s="10" t="s">
        <v>359</v>
      </c>
      <c r="D56" s="9" t="s">
        <v>360</v>
      </c>
      <c r="E56" s="9" t="s">
        <v>361</v>
      </c>
      <c r="F56" s="9">
        <v>1</v>
      </c>
      <c r="G56" s="9" t="s">
        <v>362</v>
      </c>
      <c r="H56" s="9" t="s">
        <v>363</v>
      </c>
      <c r="I56" s="9">
        <v>23</v>
      </c>
      <c r="J56" s="9">
        <v>102478</v>
      </c>
      <c r="K56" s="22" t="str">
        <f>VLOOKUP(J56,[1]Sheet1!$A$1:$B$65536,2,0)</f>
        <v>锦江区静明路药店</v>
      </c>
      <c r="L56" s="9" t="s">
        <v>23</v>
      </c>
      <c r="M56" s="11" t="s">
        <v>24</v>
      </c>
      <c r="N56" s="9"/>
      <c r="O56" s="32" t="s">
        <v>39</v>
      </c>
    </row>
    <row r="57" ht="15" spans="1:15">
      <c r="A57" s="8">
        <v>55</v>
      </c>
      <c r="B57" s="9" t="s">
        <v>364</v>
      </c>
      <c r="C57" s="10" t="s">
        <v>365</v>
      </c>
      <c r="D57" s="9" t="s">
        <v>366</v>
      </c>
      <c r="E57" s="9" t="s">
        <v>367</v>
      </c>
      <c r="F57" s="9">
        <v>2</v>
      </c>
      <c r="G57" s="9" t="s">
        <v>97</v>
      </c>
      <c r="H57" s="9" t="s">
        <v>368</v>
      </c>
      <c r="I57" s="9">
        <v>42</v>
      </c>
      <c r="J57" s="9">
        <v>102478</v>
      </c>
      <c r="K57" s="22" t="str">
        <f>VLOOKUP(J57,[1]Sheet1!$A$1:$B$65536,2,0)</f>
        <v>锦江区静明路药店</v>
      </c>
      <c r="L57" s="9" t="s">
        <v>23</v>
      </c>
      <c r="M57" s="11" t="s">
        <v>24</v>
      </c>
      <c r="N57" s="12">
        <v>21070</v>
      </c>
      <c r="O57" s="32" t="s">
        <v>369</v>
      </c>
    </row>
    <row r="58" s="2" customFormat="1" ht="15" spans="1:15">
      <c r="A58" s="13">
        <v>56</v>
      </c>
      <c r="B58" s="14" t="s">
        <v>370</v>
      </c>
      <c r="C58" s="15" t="s">
        <v>371</v>
      </c>
      <c r="D58" s="14" t="s">
        <v>372</v>
      </c>
      <c r="E58" s="14" t="s">
        <v>211</v>
      </c>
      <c r="F58" s="14">
        <v>1</v>
      </c>
      <c r="G58" s="14" t="s">
        <v>373</v>
      </c>
      <c r="H58" s="14" t="s">
        <v>374</v>
      </c>
      <c r="I58" s="14">
        <v>46</v>
      </c>
      <c r="J58" s="14">
        <v>747</v>
      </c>
      <c r="K58" s="36" t="str">
        <f>VLOOKUP(J58,[1]Sheet1!$A$1:$B$65536,2,0)</f>
        <v>郫县郫筒镇一环路东南段药店</v>
      </c>
      <c r="L58" s="14" t="s">
        <v>23</v>
      </c>
      <c r="M58" s="16" t="s">
        <v>24</v>
      </c>
      <c r="N58" s="14"/>
      <c r="O58" s="38" t="s">
        <v>214</v>
      </c>
    </row>
    <row r="59" s="2" customFormat="1" ht="15" spans="1:15">
      <c r="A59" s="13">
        <v>57</v>
      </c>
      <c r="B59" s="14" t="s">
        <v>375</v>
      </c>
      <c r="C59" s="15" t="s">
        <v>376</v>
      </c>
      <c r="D59" s="14" t="s">
        <v>377</v>
      </c>
      <c r="E59" s="14" t="s">
        <v>211</v>
      </c>
      <c r="F59" s="14">
        <v>1</v>
      </c>
      <c r="G59" s="14" t="s">
        <v>378</v>
      </c>
      <c r="H59" s="14" t="s">
        <v>379</v>
      </c>
      <c r="I59" s="14">
        <v>31</v>
      </c>
      <c r="J59" s="14">
        <v>747</v>
      </c>
      <c r="K59" s="36" t="str">
        <f>VLOOKUP(J59,[1]Sheet1!$A$1:$B$65536,2,0)</f>
        <v>郫县郫筒镇一环路东南段药店</v>
      </c>
      <c r="L59" s="14" t="s">
        <v>23</v>
      </c>
      <c r="M59" s="16" t="s">
        <v>24</v>
      </c>
      <c r="N59" s="14"/>
      <c r="O59" s="38" t="s">
        <v>214</v>
      </c>
    </row>
    <row r="60" s="2" customFormat="1" ht="15" spans="1:15">
      <c r="A60" s="13">
        <v>58</v>
      </c>
      <c r="B60" s="14" t="s">
        <v>380</v>
      </c>
      <c r="C60" s="15" t="s">
        <v>381</v>
      </c>
      <c r="D60" s="14" t="s">
        <v>382</v>
      </c>
      <c r="E60" s="14" t="s">
        <v>211</v>
      </c>
      <c r="F60" s="14">
        <v>1</v>
      </c>
      <c r="G60" s="14" t="s">
        <v>383</v>
      </c>
      <c r="H60" s="14" t="s">
        <v>384</v>
      </c>
      <c r="I60" s="43">
        <v>20.8</v>
      </c>
      <c r="J60" s="14">
        <v>747</v>
      </c>
      <c r="K60" s="36" t="str">
        <f>VLOOKUP(J60,[1]Sheet1!$A$1:$B$65536,2,0)</f>
        <v>郫县郫筒镇一环路东南段药店</v>
      </c>
      <c r="L60" s="14" t="s">
        <v>23</v>
      </c>
      <c r="M60" s="44" t="s">
        <v>24</v>
      </c>
      <c r="N60" s="14"/>
      <c r="O60" s="38" t="s">
        <v>214</v>
      </c>
    </row>
    <row r="61" s="2" customFormat="1" ht="15" spans="1:15">
      <c r="A61" s="13">
        <v>59</v>
      </c>
      <c r="B61" s="14" t="s">
        <v>385</v>
      </c>
      <c r="C61" s="15" t="s">
        <v>386</v>
      </c>
      <c r="D61" s="14" t="s">
        <v>372</v>
      </c>
      <c r="E61" s="14" t="s">
        <v>211</v>
      </c>
      <c r="F61" s="14">
        <v>1</v>
      </c>
      <c r="G61" s="14" t="s">
        <v>387</v>
      </c>
      <c r="H61" s="14" t="s">
        <v>388</v>
      </c>
      <c r="I61" s="43">
        <v>39.5</v>
      </c>
      <c r="J61" s="14">
        <v>747</v>
      </c>
      <c r="K61" s="36" t="str">
        <f>VLOOKUP(J61,[1]Sheet1!$A$1:$B$65536,2,0)</f>
        <v>郫县郫筒镇一环路东南段药店</v>
      </c>
      <c r="L61" s="14" t="s">
        <v>23</v>
      </c>
      <c r="M61" s="16" t="s">
        <v>24</v>
      </c>
      <c r="N61" s="14"/>
      <c r="O61" s="38" t="s">
        <v>214</v>
      </c>
    </row>
    <row r="62" ht="15" spans="1:15">
      <c r="A62" s="8">
        <v>60</v>
      </c>
      <c r="B62" s="9" t="s">
        <v>389</v>
      </c>
      <c r="C62" s="10" t="s">
        <v>390</v>
      </c>
      <c r="D62" s="9" t="s">
        <v>391</v>
      </c>
      <c r="E62" s="9" t="s">
        <v>392</v>
      </c>
      <c r="F62" s="9">
        <v>1</v>
      </c>
      <c r="G62" s="9" t="s">
        <v>393</v>
      </c>
      <c r="H62" s="9" t="s">
        <v>394</v>
      </c>
      <c r="I62" s="45">
        <v>148</v>
      </c>
      <c r="J62" s="9">
        <v>307</v>
      </c>
      <c r="K62" s="22" t="str">
        <f>VLOOKUP(J62,[1]Sheet1!$A$1:$B$65536,2,0)</f>
        <v>旗舰店</v>
      </c>
      <c r="L62" s="9" t="s">
        <v>23</v>
      </c>
      <c r="M62" s="11" t="s">
        <v>24</v>
      </c>
      <c r="N62" s="45"/>
      <c r="O62" s="32" t="s">
        <v>395</v>
      </c>
    </row>
    <row r="63" ht="15" spans="1:15">
      <c r="A63" s="8">
        <v>61</v>
      </c>
      <c r="B63" s="9" t="s">
        <v>396</v>
      </c>
      <c r="C63" s="10" t="s">
        <v>397</v>
      </c>
      <c r="D63" s="9" t="s">
        <v>398</v>
      </c>
      <c r="E63" s="9" t="s">
        <v>399</v>
      </c>
      <c r="F63" s="9">
        <v>1</v>
      </c>
      <c r="G63" s="9" t="s">
        <v>400</v>
      </c>
      <c r="H63" s="9" t="s">
        <v>401</v>
      </c>
      <c r="I63" s="45">
        <v>13</v>
      </c>
      <c r="J63" s="9">
        <v>307</v>
      </c>
      <c r="K63" s="22" t="str">
        <f>VLOOKUP(J63,[1]Sheet1!$A$1:$B$65536,2,0)</f>
        <v>旗舰店</v>
      </c>
      <c r="L63" s="9" t="s">
        <v>23</v>
      </c>
      <c r="M63" s="11" t="s">
        <v>24</v>
      </c>
      <c r="N63" s="45"/>
      <c r="O63" s="32" t="s">
        <v>39</v>
      </c>
    </row>
  </sheetData>
  <sortState ref="A3:O63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2020-06-28T04:28:30Z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