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Sheet1!$A$2:$O$2</definedName>
  </definedNames>
  <calcPr calcId="144525"/>
</workbook>
</file>

<file path=xl/sharedStrings.xml><?xml version="1.0" encoding="utf-8"?>
<sst xmlns="http://schemas.openxmlformats.org/spreadsheetml/2006/main" count="613" uniqueCount="419">
  <si>
    <t>小程序找药（2020.5.29-6.1）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</si>
  <si>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</si>
  <si>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</si>
  <si>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</si>
  <si>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</si>
  <si>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</si>
  <si>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</si>
  <si>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</si>
  <si>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</si>
  <si>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</si>
  <si>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</si>
  <si>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</si>
  <si>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</si>
  <si>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</si>
  <si>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</si>
  <si>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</si>
  <si>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2020-05-29 11:37:45</t>
  </si>
  <si>
    <t>a6307</t>
  </si>
  <si>
    <t>前列宁胶囊</t>
  </si>
  <si>
    <r>
      <t>0.3g*60</t>
    </r>
    <r>
      <rPr>
        <sz val="11"/>
        <color rgb="FF000000"/>
        <rFont val="宋体"/>
        <charset val="0"/>
      </rPr>
      <t>粒</t>
    </r>
  </si>
  <si>
    <t>金诃藏药股份</t>
  </si>
  <si>
    <t>z20025865</t>
  </si>
  <si>
    <t>紧急</t>
  </si>
  <si>
    <t>员工</t>
  </si>
  <si>
    <t>目录外淘汰，公司无库存，请采购部找渠道</t>
  </si>
  <si>
    <t>2020-05-29 14:50:10</t>
  </si>
  <si>
    <t>a6308</t>
  </si>
  <si>
    <t>复方醋酸棉酚片</t>
  </si>
  <si>
    <t>5片</t>
  </si>
  <si>
    <t>西安北方药业有限公司</t>
  </si>
  <si>
    <t>H61022557</t>
  </si>
  <si>
    <t>请采购部找渠道</t>
  </si>
  <si>
    <t>2020-05-29 15:55:06</t>
  </si>
  <si>
    <t>b892</t>
  </si>
  <si>
    <t>氯替泼诺混悬滴眼液</t>
  </si>
  <si>
    <t>1ml：5mg(0.5%)</t>
  </si>
  <si>
    <t>山东博士伦福瑞达制药有限公司</t>
  </si>
  <si>
    <t>进口药品注册标准JX20010054</t>
  </si>
  <si>
    <t>公司在营且有库存，请门店店间调拨或请营运部铺货</t>
  </si>
  <si>
    <t>2020-05-29 19:16:21</t>
  </si>
  <si>
    <t>a6309</t>
  </si>
  <si>
    <t>氯喹那多/普罗雌烯阴道片</t>
  </si>
  <si>
    <t>6片装</t>
  </si>
  <si>
    <t>亚宝</t>
  </si>
  <si>
    <t>H20051504</t>
  </si>
  <si>
    <t>2020-05-29 21:19:48</t>
  </si>
  <si>
    <t>a6310</t>
  </si>
  <si>
    <t>黄连上清片</t>
  </si>
  <si>
    <t>48片</t>
  </si>
  <si>
    <t>云南白药</t>
  </si>
  <si>
    <t>Z20083351</t>
  </si>
  <si>
    <t>普通</t>
  </si>
  <si>
    <t>5月28日已报送新品，请采购部联系厂家尽快交资料</t>
  </si>
  <si>
    <t>2020-05-30 11:06:12</t>
  </si>
  <si>
    <t>a6311</t>
  </si>
  <si>
    <t>心脑静片</t>
  </si>
  <si>
    <t>12片*2板</t>
  </si>
  <si>
    <t>沈阳东新药业</t>
  </si>
  <si>
    <t>Z21021359</t>
  </si>
  <si>
    <t>在特殊目录，公司无库存，请采购部购进</t>
  </si>
  <si>
    <t>2020-05-30 11:49:03</t>
  </si>
  <si>
    <t>a6312</t>
  </si>
  <si>
    <t>氨酚伪麻那敏分散片</t>
  </si>
  <si>
    <t>24片</t>
  </si>
  <si>
    <t>山西皇城相府药业</t>
  </si>
  <si>
    <t>H20020458</t>
  </si>
  <si>
    <t>5月21日已经报送新品，医院中标品种，中标价20.97（累计10家门店报送需求）</t>
  </si>
  <si>
    <t>2020-05-30 13:58:12</t>
  </si>
  <si>
    <t>a6313</t>
  </si>
  <si>
    <t>奥替溴铵片</t>
  </si>
  <si>
    <t>40mg*30片</t>
  </si>
  <si>
    <t>德国</t>
  </si>
  <si>
    <t>注册证号 H20140903</t>
  </si>
  <si>
    <t>2020-05-30 14:39:13</t>
  </si>
  <si>
    <t>a6314</t>
  </si>
  <si>
    <t>附桂骨痛胶囊</t>
  </si>
  <si>
    <t>48粒</t>
  </si>
  <si>
    <t>贵州</t>
  </si>
  <si>
    <t>Z19990026</t>
  </si>
  <si>
    <t>2020-05-30 14:41:27</t>
  </si>
  <si>
    <t>a6315</t>
  </si>
  <si>
    <t>附桂骨痛颗粒</t>
  </si>
  <si>
    <t>12袋</t>
  </si>
  <si>
    <t>清华</t>
  </si>
  <si>
    <t>Z19991050</t>
  </si>
  <si>
    <t>已回复有渠道，请采购部尽快报送新品</t>
  </si>
  <si>
    <t>2020-05-30 14:43:04</t>
  </si>
  <si>
    <t>a6316</t>
  </si>
  <si>
    <t>5月21日已经报送新品，医院中标品种，中标价20.97（累计9家门店报送需求）</t>
  </si>
  <si>
    <t>2020-05-30 14:47:37</t>
  </si>
  <si>
    <t>a6317</t>
  </si>
  <si>
    <t>精氨酸布洛芬颗粒</t>
  </si>
  <si>
    <t>9袋</t>
  </si>
  <si>
    <t>海南</t>
  </si>
  <si>
    <t>Z2008986</t>
  </si>
  <si>
    <t>2020-05-30 14:50:09</t>
  </si>
  <si>
    <t>b893</t>
  </si>
  <si>
    <t>生血宁片</t>
  </si>
  <si>
    <r>
      <t>36</t>
    </r>
    <r>
      <rPr>
        <sz val="11"/>
        <color rgb="FF000000"/>
        <rFont val="宋体"/>
        <charset val="0"/>
      </rPr>
      <t>片</t>
    </r>
  </si>
  <si>
    <t>联合药业</t>
  </si>
  <si>
    <t>Z20082233</t>
  </si>
  <si>
    <t>待经营目录有同厂家24片装ID136810，请门店核实是否能满足顾客需求，可店间调拨</t>
  </si>
  <si>
    <t>2020-05-30 15:24:57</t>
  </si>
  <si>
    <t>a6318</t>
  </si>
  <si>
    <t>山楂精降脂分散片</t>
  </si>
  <si>
    <r>
      <t>0.2g12</t>
    </r>
    <r>
      <rPr>
        <sz val="11"/>
        <color rgb="FF000000"/>
        <rFont val="宋体"/>
        <charset val="0"/>
      </rPr>
      <t>片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</si>
  <si>
    <t>宁夏启元国药有限公司</t>
  </si>
  <si>
    <t>Z20090859</t>
  </si>
  <si>
    <t>2020-05-30 15:30:54</t>
  </si>
  <si>
    <t>a6319</t>
  </si>
  <si>
    <t>参芍片</t>
  </si>
  <si>
    <r>
      <t>0.3g*24</t>
    </r>
    <r>
      <rPr>
        <sz val="11"/>
        <color rgb="FF000000"/>
        <rFont val="宋体"/>
        <charset val="0"/>
      </rPr>
      <t>片</t>
    </r>
  </si>
  <si>
    <t>步长保定天浩制药有限公司</t>
  </si>
  <si>
    <t>Z10900015</t>
  </si>
  <si>
    <t>2020-05-30 16:20:42</t>
  </si>
  <si>
    <t>a6320</t>
  </si>
  <si>
    <t>加替沙星眼用凝胶</t>
  </si>
  <si>
    <t>0.3%×5g</t>
  </si>
  <si>
    <t>沈阳兴齐眼药股份有限公司</t>
  </si>
  <si>
    <t>H20090161</t>
  </si>
  <si>
    <t>已回复药师帮有渠道，请采购部尽快报送新品（累计8家门店报送需求）劼人路5月11日需求1盒</t>
  </si>
  <si>
    <t>2020-05-30 17:14:05</t>
  </si>
  <si>
    <t>a6321</t>
  </si>
  <si>
    <t>血脉清片</t>
  </si>
  <si>
    <t>27片*1板</t>
  </si>
  <si>
    <t>吉林省辉南长龙生化药业股份有限公司</t>
  </si>
  <si>
    <t>Z20040054</t>
  </si>
  <si>
    <t>2020-05-30 17:14:07</t>
  </si>
  <si>
    <t>b894</t>
  </si>
  <si>
    <t>重复</t>
  </si>
  <si>
    <t>2020-05-30 18:52:22</t>
  </si>
  <si>
    <t>a6322</t>
  </si>
  <si>
    <t>追风透骨胶囊</t>
  </si>
  <si>
    <r>
      <t>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</si>
  <si>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湖南天地恒一制药有限公司</t>
  </si>
  <si>
    <t>Z20173002</t>
  </si>
  <si>
    <t>2020-05-30 18:57:33</t>
  </si>
  <si>
    <t>a6323</t>
  </si>
  <si>
    <t>天麻壮骨丸</t>
  </si>
  <si>
    <r>
      <t>20</t>
    </r>
    <r>
      <rPr>
        <sz val="11"/>
        <color rgb="FF000000"/>
        <rFont val="宋体"/>
        <charset val="0"/>
      </rPr>
      <t>丸</t>
    </r>
    <r>
      <rPr>
        <sz val="11"/>
        <color rgb="FF000000"/>
        <rFont val="Calibri"/>
        <charset val="0"/>
      </rPr>
      <t>*3</t>
    </r>
    <r>
      <rPr>
        <sz val="11"/>
        <color rgb="FF000000"/>
        <rFont val="宋体"/>
        <charset val="0"/>
      </rPr>
      <t>板</t>
    </r>
  </si>
  <si>
    <t>成都长青制药有限公司</t>
  </si>
  <si>
    <t>Z20026085</t>
  </si>
  <si>
    <t>2020-05-30 19:02:48</t>
  </si>
  <si>
    <t>a6324</t>
  </si>
  <si>
    <t>补中益气颗粒</t>
  </si>
  <si>
    <r>
      <t>3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Calibri"/>
        <charset val="0"/>
      </rPr>
      <t>*9</t>
    </r>
    <r>
      <rPr>
        <sz val="11"/>
        <color rgb="FF000000"/>
        <rFont val="宋体"/>
        <charset val="0"/>
      </rPr>
      <t>袋</t>
    </r>
  </si>
  <si>
    <t>北京汉典制药有限公司</t>
  </si>
  <si>
    <t>Z20040120</t>
  </si>
  <si>
    <t>2020-05-30 19:21:27</t>
  </si>
  <si>
    <t>b895</t>
  </si>
  <si>
    <t>益气聪明丸</t>
  </si>
  <si>
    <t>盒</t>
  </si>
  <si>
    <t>陕西中医学院制药厂</t>
  </si>
  <si>
    <t>Z20054552</t>
  </si>
  <si>
    <t>请完善需求规格重新上报</t>
  </si>
  <si>
    <t>2020-05-30 19:23:06</t>
  </si>
  <si>
    <t>b896</t>
  </si>
  <si>
    <t>和胃止痛胶囊</t>
  </si>
  <si>
    <t>广东青云山药业有限公司</t>
  </si>
  <si>
    <t>B20020328</t>
  </si>
  <si>
    <t>2020-05-30 19:24:59</t>
  </si>
  <si>
    <t>b897</t>
  </si>
  <si>
    <t>首乌延寿片</t>
  </si>
  <si>
    <t>瓶</t>
  </si>
  <si>
    <t>洛阳天生药业有限责任公司</t>
  </si>
  <si>
    <t>Z20027638</t>
  </si>
  <si>
    <t>2020-05-30 19:26:38</t>
  </si>
  <si>
    <t>b898</t>
  </si>
  <si>
    <t>维血康颗粒</t>
  </si>
  <si>
    <t>江西仁和制药有限公司</t>
  </si>
  <si>
    <t>Z20060084</t>
  </si>
  <si>
    <t>2020-05-30 19:36:36</t>
  </si>
  <si>
    <t>a6325</t>
  </si>
  <si>
    <t>复方天麻颗粒</t>
  </si>
  <si>
    <r>
      <t>5</t>
    </r>
    <r>
      <rPr>
        <sz val="11"/>
        <color rgb="FF000000"/>
        <rFont val="宋体"/>
        <charset val="0"/>
      </rPr>
      <t>克</t>
    </r>
    <r>
      <rPr>
        <sz val="11"/>
        <color rgb="FF000000"/>
        <rFont val="Calibri"/>
        <charset val="0"/>
      </rPr>
      <t>*10</t>
    </r>
    <r>
      <rPr>
        <sz val="11"/>
        <color rgb="FF000000"/>
        <rFont val="宋体"/>
        <charset val="0"/>
      </rPr>
      <t>袋</t>
    </r>
  </si>
  <si>
    <t>绵阳一康制药有限公司</t>
  </si>
  <si>
    <t>Z20063198</t>
  </si>
  <si>
    <t>新品</t>
  </si>
  <si>
    <t>在特殊目录，请采购部联系厂家尽快交资料</t>
  </si>
  <si>
    <t>2020-05-30 19:40:48</t>
  </si>
  <si>
    <t>b899</t>
  </si>
  <si>
    <t>铝镁匹林片（II）</t>
  </si>
  <si>
    <t>12片</t>
  </si>
  <si>
    <t>山东中健康桥制药有限公司</t>
  </si>
  <si>
    <t>H20174102</t>
  </si>
  <si>
    <t>7片装5月28日已报送新品，请门店核实是否能满足顾客需求</t>
  </si>
  <si>
    <t>2020-05-30 23:52:39</t>
  </si>
  <si>
    <t>a6326</t>
  </si>
  <si>
    <t>眩晕宁片</t>
  </si>
  <si>
    <t>0.38g*18片/盒</t>
  </si>
  <si>
    <t>桂林三金药业股份有限公司</t>
  </si>
  <si>
    <t>Z45020605</t>
  </si>
  <si>
    <t>2020-05-30 23:57:23</t>
  </si>
  <si>
    <t>a6327</t>
  </si>
  <si>
    <t>骨松宝颗粒</t>
  </si>
  <si>
    <t>5g*6袋/盒</t>
  </si>
  <si>
    <t>贵州富华药业有限责任公司</t>
  </si>
  <si>
    <t>Z52020005</t>
  </si>
  <si>
    <t>2020-05-30 23:59:38</t>
  </si>
  <si>
    <t>a6328</t>
  </si>
  <si>
    <t>36片</t>
  </si>
  <si>
    <t>2020-05-31 00:05:44</t>
  </si>
  <si>
    <t>a6329</t>
  </si>
  <si>
    <t>复方枸橼酸阿尔维林软胶囊</t>
  </si>
  <si>
    <t>20粒</t>
  </si>
  <si>
    <t>LABORATOIRES MAYOLY SPINDLER</t>
  </si>
  <si>
    <t>进口药品注册证号H20100061</t>
  </si>
  <si>
    <t>2020-05-31 00:11:14</t>
  </si>
  <si>
    <t>b900</t>
  </si>
  <si>
    <t>醋甲唑胺片</t>
  </si>
  <si>
    <t>25mg*10片</t>
  </si>
  <si>
    <t>杭州澳医保灵有限公司</t>
  </si>
  <si>
    <t>H20000035</t>
  </si>
  <si>
    <t>2020-05-31 00:14:08</t>
  </si>
  <si>
    <t>a6330</t>
  </si>
  <si>
    <t>环吡酮胺乳膏</t>
  </si>
  <si>
    <t>20g</t>
  </si>
  <si>
    <t>桂林华信制药有限公司</t>
  </si>
  <si>
    <t>H20055893</t>
  </si>
  <si>
    <t>2020-05-31 08:49:15</t>
  </si>
  <si>
    <t>a6331</t>
  </si>
  <si>
    <t>骨刺胶囊</t>
  </si>
  <si>
    <t>36粒</t>
  </si>
  <si>
    <t>浙江维康药业股份有限公司</t>
  </si>
  <si>
    <t>Z20050179</t>
  </si>
  <si>
    <t>2020-05-31 11:25:27</t>
  </si>
  <si>
    <t>a6332</t>
  </si>
  <si>
    <t>除障则海甫胶囊</t>
  </si>
  <si>
    <t>0.5g*12粒*3小盒</t>
  </si>
  <si>
    <t>陕西东泰制药</t>
  </si>
  <si>
    <t>Z20058335</t>
  </si>
  <si>
    <t>2020-05-31 17:02:43</t>
  </si>
  <si>
    <t>a6333</t>
  </si>
  <si>
    <t>硝酸毛果芸香碱滴眼液</t>
  </si>
  <si>
    <t>5毫升</t>
  </si>
  <si>
    <t>博士伦</t>
  </si>
  <si>
    <t>H19983028</t>
  </si>
  <si>
    <t>请采购部找渠道（十二桥也有需求）杏林小程序有售，销量192笔，价格15.8元</t>
  </si>
  <si>
    <t>2020-05-31 17:04:56</t>
  </si>
  <si>
    <t>a6334</t>
  </si>
  <si>
    <t>复方多粘菌素B软膏</t>
  </si>
  <si>
    <t>10g</t>
  </si>
  <si>
    <t>浙江日升昌</t>
  </si>
  <si>
    <t>H20061269</t>
  </si>
  <si>
    <t>在特殊目录，仓库无库存，请采购部购进后铺货到店</t>
  </si>
  <si>
    <t>2020-05-31 17:09:37</t>
  </si>
  <si>
    <t>b901</t>
  </si>
  <si>
    <t>复方氟米松软膏</t>
  </si>
  <si>
    <t>澳美制药厂</t>
  </si>
  <si>
    <t>注册证号HC20140031</t>
  </si>
  <si>
    <t>10g装2020.11月效期，请门店核实是否需求</t>
  </si>
  <si>
    <t>2020-05-31 17:47:19</t>
  </si>
  <si>
    <t>a6335</t>
  </si>
  <si>
    <t>富马酸酮替芬鼻喷雾剂</t>
  </si>
  <si>
    <t>15ml:16.7mg</t>
  </si>
  <si>
    <t>山东京卫制药有限公司</t>
  </si>
  <si>
    <t>H20113533</t>
  </si>
  <si>
    <t>请采购部找渠道杏林小程序价格63.1状态缺货。</t>
  </si>
  <si>
    <t>2020-05-31 18:10:55</t>
  </si>
  <si>
    <t>a6336</t>
  </si>
  <si>
    <t>乳康丸</t>
  </si>
  <si>
    <t>0.8g×12袋</t>
  </si>
  <si>
    <t>吉林吉春</t>
  </si>
  <si>
    <t>Z20060257</t>
  </si>
  <si>
    <t>2020-05-31 19:24:47</t>
  </si>
  <si>
    <t>b902</t>
  </si>
  <si>
    <t>缬沙坦分散片</t>
  </si>
  <si>
    <t>80mgX7片</t>
  </si>
  <si>
    <t>海南皇隆制药</t>
  </si>
  <si>
    <t>H20050508</t>
  </si>
  <si>
    <t>同厂家14片公司有库存ID104105，，门店库存9盒，请店间调拨满足顾客需求（14片装更有优势）</t>
  </si>
  <si>
    <t>2020-05-31 20:56:51</t>
  </si>
  <si>
    <t>b903</t>
  </si>
  <si>
    <t>复方胰酶胶囊</t>
  </si>
  <si>
    <t>无</t>
  </si>
  <si>
    <t>请完善需求信息重新上报</t>
  </si>
  <si>
    <t>2020-05-31 20:58:27</t>
  </si>
  <si>
    <t>b904</t>
  </si>
  <si>
    <t>2020-05-31 20:58:28</t>
  </si>
  <si>
    <t>b905</t>
  </si>
  <si>
    <t>2020-05-31 21:17:49</t>
  </si>
  <si>
    <t>a6337</t>
  </si>
  <si>
    <t>蟾麝救心丸</t>
  </si>
  <si>
    <r>
      <t>48</t>
    </r>
    <r>
      <rPr>
        <sz val="11"/>
        <color rgb="FF000000"/>
        <rFont val="宋体"/>
        <charset val="0"/>
      </rPr>
      <t>丸</t>
    </r>
  </si>
  <si>
    <t>通化金凯</t>
  </si>
  <si>
    <t>Z22022831</t>
  </si>
  <si>
    <t>2020-05-31 21:19:58</t>
  </si>
  <si>
    <t>b906</t>
  </si>
  <si>
    <t>复方芦荟片</t>
  </si>
  <si>
    <t>0.29g*12片*2板</t>
  </si>
  <si>
    <t>四川奇力制药有限公司</t>
  </si>
  <si>
    <t>Z2008173</t>
  </si>
  <si>
    <t>国药准字号有误请重新上报</t>
  </si>
  <si>
    <t>2020-05-31 21:25:41</t>
  </si>
  <si>
    <t>a6338</t>
  </si>
  <si>
    <t>盐酸氟桂利嗪口服液</t>
  </si>
  <si>
    <t>10mg*10支</t>
  </si>
  <si>
    <t>武汉田田药业</t>
  </si>
  <si>
    <t>H20020094</t>
  </si>
  <si>
    <t>2020-05-31 21:41:33</t>
  </si>
  <si>
    <t>b907</t>
  </si>
  <si>
    <t>肤乐霜</t>
  </si>
  <si>
    <t>15g</t>
  </si>
  <si>
    <t>首都</t>
  </si>
  <si>
    <t>请完善批准文号重新上报</t>
  </si>
  <si>
    <t>2020-05-31 21:49:49</t>
  </si>
  <si>
    <t>b908</t>
  </si>
  <si>
    <t>排石颗粒</t>
  </si>
  <si>
    <t>南京同仁堂</t>
  </si>
  <si>
    <t>Z32020070</t>
  </si>
  <si>
    <t>2020-05-31 21:54:59</t>
  </si>
  <si>
    <t>a6339</t>
  </si>
  <si>
    <t>穿心莲内酯片</t>
  </si>
  <si>
    <t>50mg×12片</t>
  </si>
  <si>
    <t>黑龙江省济仁药业有限公司</t>
  </si>
  <si>
    <t>Z20073138</t>
  </si>
  <si>
    <t>2020-05-31 22:59:27</t>
  </si>
  <si>
    <t>a6340</t>
  </si>
  <si>
    <t>格列美脲口腔崩解片</t>
  </si>
  <si>
    <t>2mg×30片</t>
  </si>
  <si>
    <t>武汉维奥制药有限公司</t>
  </si>
  <si>
    <t>H20080704</t>
  </si>
  <si>
    <t>2020-05-31 23:02:47</t>
  </si>
  <si>
    <t>a6341</t>
  </si>
  <si>
    <t>已回复药师帮有渠道，请采购部尽快报送新品（累计7家门店报送需求）劼人路5月11日需求1盒</t>
  </si>
  <si>
    <t>2020-05-31 23:10:47</t>
  </si>
  <si>
    <t>a6342</t>
  </si>
  <si>
    <t>复方蒲芩胶囊</t>
  </si>
  <si>
    <t>0.24*36粒</t>
  </si>
  <si>
    <t>通化兴华药业有限公司</t>
  </si>
  <si>
    <t>Z20060436</t>
  </si>
  <si>
    <t>已回复药师帮有渠道，请采购部尽快报送新品（累计7家门店报送需求）</t>
  </si>
  <si>
    <t>2020-06-01 10:28:44</t>
  </si>
  <si>
    <t>a6343</t>
  </si>
  <si>
    <t>天麦消渴片</t>
  </si>
  <si>
    <t>河北富格药业</t>
  </si>
  <si>
    <t>Z20049007</t>
  </si>
  <si>
    <t>2020-06-01 10:31:06</t>
  </si>
  <si>
    <t>b909</t>
  </si>
  <si>
    <t>乳癖散结胶囊</t>
  </si>
  <si>
    <t>陕西白鹿制药</t>
  </si>
  <si>
    <t>Z20010010</t>
  </si>
  <si>
    <r>
      <t>同厂家</t>
    </r>
    <r>
      <rPr>
        <sz val="10"/>
        <rFont val="Arial"/>
        <charset val="0"/>
      </rPr>
      <t>60</t>
    </r>
    <r>
      <rPr>
        <sz val="10"/>
        <rFont val="宋体"/>
        <charset val="0"/>
      </rPr>
      <t>粒装在特殊目录ID46358，光华店库存6盒，请门店先店间调拨满足顾客需求</t>
    </r>
  </si>
  <si>
    <t>2020-06-01 10:33:41</t>
  </si>
  <si>
    <t>b910</t>
  </si>
  <si>
    <t>疏风解毒胶囊</t>
  </si>
  <si>
    <t>12粒*2板</t>
  </si>
  <si>
    <t>安徽济人药业</t>
  </si>
  <si>
    <t>Z20090047</t>
  </si>
  <si>
    <t>同厂家36粒装已进入特殊目录ID128503，请门店核实36粒装是否能满足顾客需求</t>
  </si>
  <si>
    <t>2020-06-01 10:35:42</t>
  </si>
  <si>
    <t>a6344</t>
  </si>
  <si>
    <t>再造生血片</t>
  </si>
  <si>
    <t>辽源誉隆亚东药业有限责任公司</t>
  </si>
  <si>
    <t>Z2202586</t>
  </si>
  <si>
    <t>在零售目录，仓库无库存，请采购部购进</t>
  </si>
  <si>
    <t>2020-06-01 15:59:41</t>
  </si>
  <si>
    <t>b911</t>
  </si>
  <si>
    <t>丁二磺酸腺苷蛋氨酸肠溶片（思美泰）</t>
  </si>
  <si>
    <r>
      <t>500mg*10片</t>
    </r>
    <r>
      <rPr>
        <sz val="9"/>
        <color rgb="FF666666"/>
        <rFont val="宋体"/>
        <charset val="134"/>
      </rPr>
      <t> </t>
    </r>
  </si>
  <si>
    <t>意大利:ABBVIE S.R.L</t>
  </si>
  <si>
    <t>注册证号 H20150629</t>
  </si>
  <si>
    <t>冷先生</t>
  </si>
  <si>
    <t>顾客</t>
  </si>
  <si>
    <t>公司在营且有库存，已联系顾客处理</t>
  </si>
  <si>
    <t>2020-06-01 19:22:37</t>
  </si>
  <si>
    <t>a6345</t>
  </si>
  <si>
    <t>他氟前列素滴眼液</t>
  </si>
  <si>
    <t>2.5ml:37.5μg*1支</t>
  </si>
  <si>
    <t>日本:Santen Pharmaceutical Co.,Ltd. Shiga Plant 分包装:参天制药(中国)有限公司</t>
  </si>
  <si>
    <t>J20150131</t>
  </si>
  <si>
    <t>请采购部找渠道（杏林小程序有售销量26笔，价格101元）庆云南街5月28日需求5盒</t>
  </si>
  <si>
    <t>2020-06-01 19:31:37</t>
  </si>
  <si>
    <t>a6346</t>
  </si>
  <si>
    <t>马来酸左旋氨氯地平分散片</t>
  </si>
  <si>
    <t>2.5mgx14片</t>
  </si>
  <si>
    <t>石药集团</t>
  </si>
  <si>
    <t>H2011011</t>
  </si>
  <si>
    <t>在特殊目录，公司无库存，请采购部尽快购进</t>
  </si>
  <si>
    <t>2020-06-01 19:50:02</t>
  </si>
  <si>
    <t>a6347</t>
  </si>
  <si>
    <t>溴芬酸钠滴眼液</t>
  </si>
  <si>
    <t>0.1%×5ml</t>
  </si>
  <si>
    <t>千寿制药株式会社</t>
  </si>
  <si>
    <t>H20150243</t>
  </si>
  <si>
    <t>5月21日已报新品（累计6家门店报送需求）杏林销售量119笔，零售价59.8，医院中标价52.38.泉源堂、海王有售</t>
  </si>
  <si>
    <t>2020-06-01 21:02:18</t>
  </si>
  <si>
    <t>a6348</t>
  </si>
  <si>
    <t>盐酸依托必利片</t>
  </si>
  <si>
    <t>50mg*20片</t>
  </si>
  <si>
    <t>雅培</t>
  </si>
  <si>
    <t>J20160075</t>
  </si>
  <si>
    <t>2020-06-01 21:11:23</t>
  </si>
  <si>
    <t>a6349</t>
  </si>
  <si>
    <t>厄贝沙坦氢氯噻嗪片</t>
  </si>
  <si>
    <t>150mg:12.5mg*14片</t>
  </si>
  <si>
    <t>浙江华海</t>
  </si>
  <si>
    <t>H20058709</t>
  </si>
  <si>
    <t>请采购部找渠道（旗舰店、浆洗街、杉板桥累计5家门店报送需求）</t>
  </si>
  <si>
    <t>2020-06-01 21:13:10</t>
  </si>
  <si>
    <t>a6350</t>
  </si>
  <si>
    <t>氧氟沙星凝胶</t>
  </si>
  <si>
    <t>山东方明</t>
  </si>
  <si>
    <t>H20065834</t>
  </si>
  <si>
    <t>5月21日已经报送新品，请采购部联系厂家尽快交资料（聚源店需求3盒）</t>
  </si>
  <si>
    <t>2020-06-01 21:15:29</t>
  </si>
  <si>
    <t>a6351</t>
  </si>
  <si>
    <t>舒秘胶囊</t>
  </si>
  <si>
    <t>0.3gx20片</t>
  </si>
  <si>
    <t>山西德元堂药业有限公司</t>
  </si>
  <si>
    <t>Z20030019</t>
  </si>
  <si>
    <t>19年10月23日已新品定价，在特殊目录，请采购部尽快购进（累计2家门店报送需求）</t>
  </si>
  <si>
    <t>2020-06-02 10:04:26</t>
  </si>
  <si>
    <t>b912</t>
  </si>
  <si>
    <t>左甲状腺素钠片（优甲乐）</t>
  </si>
  <si>
    <t>50ugx100片</t>
  </si>
  <si>
    <t>德国Merck KGaA</t>
  </si>
  <si>
    <t>J20160065</t>
  </si>
  <si>
    <t>于静静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</si>
</sst>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M58" sqref="M58"/>
    </sheetView>
  </sheetViews>
  <sheetFormatPr defaultColWidth="9" defaultRowHeight="13.5"/>
  <cols>
    <col min="1" max="1" width="4" style="3" customWidth="1"/>
    <col min="2" max="2" width="15" customWidth="1"/>
    <col min="3" max="3" width="7" customWidth="1"/>
    <col min="4" max="4" width="23.625" customWidth="1"/>
    <col min="5" max="5" width="16" customWidth="1"/>
    <col min="6" max="6" width="4.125" customWidth="1"/>
    <col min="7" max="7" width="13.75" customWidth="1"/>
    <col min="8" max="8" width="12" customWidth="1"/>
    <col min="9" max="9" width="5.125" customWidth="1"/>
    <col min="10" max="10" width="7" customWidth="1"/>
    <col min="11" max="11" width="15.25" customWidth="1"/>
    <col min="12" max="12" width="5.625" customWidth="1"/>
    <col min="13" max="13" width="4.875" customWidth="1"/>
    <col min="14" max="14" width="6.25" customWidth="1"/>
    <col min="15" max="15" width="113.8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25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9" t="s">
        <v>19</v>
      </c>
      <c r="F3" s="7">
        <v>1</v>
      </c>
      <c r="G3" s="7" t="s">
        <v>20</v>
      </c>
      <c r="H3" s="7" t="s">
        <v>21</v>
      </c>
      <c r="I3" s="7">
        <v>135</v>
      </c>
      <c r="J3" s="7">
        <v>351</v>
      </c>
      <c r="K3" s="9" t="str">
        <f>VLOOKUP(J3,[1]Sheet1!$A$1:$B$65536,2,0)</f>
        <v>都江堰药店</v>
      </c>
      <c r="L3" s="7" t="s">
        <v>22</v>
      </c>
      <c r="M3" s="8" t="s">
        <v>23</v>
      </c>
      <c r="N3" s="26">
        <v>45317</v>
      </c>
      <c r="O3" s="27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2</v>
      </c>
      <c r="G4" s="7" t="s">
        <v>29</v>
      </c>
      <c r="H4" s="7" t="s">
        <v>30</v>
      </c>
      <c r="I4" s="7">
        <v>30</v>
      </c>
      <c r="J4" s="7">
        <v>754</v>
      </c>
      <c r="K4" s="9" t="str">
        <f>VLOOKUP(J4,[1]Sheet1!$A$1:$B$65536,2,0)</f>
        <v>崇州市崇阳镇尚贤坊街药店</v>
      </c>
      <c r="L4" s="7" t="s">
        <v>22</v>
      </c>
      <c r="M4" s="8" t="s">
        <v>23</v>
      </c>
      <c r="N4" s="7"/>
      <c r="O4" s="27" t="s">
        <v>31</v>
      </c>
    </row>
    <row r="5" s="2" customFormat="1" ht="15" spans="1:15">
      <c r="A5" s="10">
        <v>3</v>
      </c>
      <c r="B5" s="11" t="s">
        <v>32</v>
      </c>
      <c r="C5" s="12" t="s">
        <v>33</v>
      </c>
      <c r="D5" s="11" t="s">
        <v>34</v>
      </c>
      <c r="E5" s="11" t="s">
        <v>35</v>
      </c>
      <c r="F5" s="11">
        <v>1</v>
      </c>
      <c r="G5" s="11" t="s">
        <v>36</v>
      </c>
      <c r="H5" s="11" t="s">
        <v>37</v>
      </c>
      <c r="I5" s="11">
        <v>69</v>
      </c>
      <c r="J5" s="11">
        <v>377</v>
      </c>
      <c r="K5" s="16" t="str">
        <f>VLOOKUP(J5,[1]Sheet1!$A$1:$B$65536,2,0)</f>
        <v>新园大道药店</v>
      </c>
      <c r="L5" s="11" t="s">
        <v>22</v>
      </c>
      <c r="M5" s="12" t="s">
        <v>23</v>
      </c>
      <c r="N5" s="23">
        <v>163605</v>
      </c>
      <c r="O5" s="28" t="s">
        <v>38</v>
      </c>
    </row>
    <row r="6" ht="15" spans="1:15">
      <c r="A6" s="6">
        <v>4</v>
      </c>
      <c r="B6" s="7" t="s">
        <v>39</v>
      </c>
      <c r="C6" s="8" t="s">
        <v>40</v>
      </c>
      <c r="D6" s="7" t="s">
        <v>41</v>
      </c>
      <c r="E6" s="7" t="s">
        <v>42</v>
      </c>
      <c r="F6" s="7">
        <v>1</v>
      </c>
      <c r="G6" s="7" t="s">
        <v>43</v>
      </c>
      <c r="H6" s="7" t="s">
        <v>44</v>
      </c>
      <c r="I6" s="7">
        <v>45</v>
      </c>
      <c r="J6" s="7">
        <v>102935</v>
      </c>
      <c r="K6" s="9" t="str">
        <f>VLOOKUP(J6,[1]Sheet1!$A$1:$B$65536,2,0)</f>
        <v>青羊区童子街</v>
      </c>
      <c r="L6" s="7" t="s">
        <v>22</v>
      </c>
      <c r="M6" s="8" t="s">
        <v>23</v>
      </c>
      <c r="N6" s="7"/>
      <c r="O6" s="27" t="s">
        <v>31</v>
      </c>
    </row>
    <row r="7" ht="15" spans="1:15">
      <c r="A7" s="6">
        <v>5</v>
      </c>
      <c r="B7" s="7" t="s">
        <v>45</v>
      </c>
      <c r="C7" s="8" t="s">
        <v>46</v>
      </c>
      <c r="D7" s="7" t="s">
        <v>47</v>
      </c>
      <c r="E7" s="7" t="s">
        <v>48</v>
      </c>
      <c r="F7" s="7">
        <v>5</v>
      </c>
      <c r="G7" s="7" t="s">
        <v>49</v>
      </c>
      <c r="H7" s="7" t="s">
        <v>50</v>
      </c>
      <c r="I7" s="7">
        <v>15</v>
      </c>
      <c r="J7" s="7">
        <v>704</v>
      </c>
      <c r="K7" s="9" t="str">
        <f>VLOOKUP(J7,[1]Sheet1!$A$1:$B$65536,2,0)</f>
        <v>都江堰奎光路中段药店</v>
      </c>
      <c r="L7" s="7" t="s">
        <v>51</v>
      </c>
      <c r="M7" s="8" t="s">
        <v>23</v>
      </c>
      <c r="N7" s="7"/>
      <c r="O7" s="27" t="s">
        <v>52</v>
      </c>
    </row>
    <row r="8" ht="15" spans="1:15">
      <c r="A8" s="6">
        <v>6</v>
      </c>
      <c r="B8" s="7" t="s">
        <v>53</v>
      </c>
      <c r="C8" s="8" t="s">
        <v>54</v>
      </c>
      <c r="D8" s="7" t="s">
        <v>55</v>
      </c>
      <c r="E8" s="7" t="s">
        <v>56</v>
      </c>
      <c r="F8" s="7">
        <v>1</v>
      </c>
      <c r="G8" s="7" t="s">
        <v>57</v>
      </c>
      <c r="H8" s="7" t="s">
        <v>58</v>
      </c>
      <c r="I8" s="7">
        <v>0</v>
      </c>
      <c r="J8" s="7">
        <v>101453</v>
      </c>
      <c r="K8" s="9" t="str">
        <f>VLOOKUP(J8,[1]Sheet1!$A$1:$B$65536,2,0)</f>
        <v>温江区公平街道江安路药店</v>
      </c>
      <c r="L8" s="7" t="s">
        <v>22</v>
      </c>
      <c r="M8" s="8" t="s">
        <v>23</v>
      </c>
      <c r="N8" s="26">
        <v>188375</v>
      </c>
      <c r="O8" s="27" t="s">
        <v>59</v>
      </c>
    </row>
    <row r="9" ht="15" spans="1:15">
      <c r="A9" s="6">
        <v>7</v>
      </c>
      <c r="B9" s="7" t="s">
        <v>60</v>
      </c>
      <c r="C9" s="8" t="s">
        <v>61</v>
      </c>
      <c r="D9" s="7" t="s">
        <v>62</v>
      </c>
      <c r="E9" s="7" t="s">
        <v>63</v>
      </c>
      <c r="F9" s="7">
        <v>2</v>
      </c>
      <c r="G9" s="7" t="s">
        <v>64</v>
      </c>
      <c r="H9" s="7" t="s">
        <v>65</v>
      </c>
      <c r="I9" s="7">
        <v>23</v>
      </c>
      <c r="J9" s="7">
        <v>379</v>
      </c>
      <c r="K9" s="9" t="str">
        <f>VLOOKUP(J9,[1]Sheet1!$A$1:$B$65536,2,0)</f>
        <v>土龙路药店</v>
      </c>
      <c r="L9" s="7" t="s">
        <v>22</v>
      </c>
      <c r="M9" s="8" t="s">
        <v>23</v>
      </c>
      <c r="N9" s="7"/>
      <c r="O9" s="27" t="s">
        <v>66</v>
      </c>
    </row>
    <row r="10" ht="15" spans="1:15">
      <c r="A10" s="6">
        <v>8</v>
      </c>
      <c r="B10" s="7" t="s">
        <v>67</v>
      </c>
      <c r="C10" s="8" t="s">
        <v>68</v>
      </c>
      <c r="D10" s="13" t="s">
        <v>69</v>
      </c>
      <c r="E10" s="14" t="s">
        <v>70</v>
      </c>
      <c r="F10" s="7">
        <v>2</v>
      </c>
      <c r="G10" s="7" t="s">
        <v>71</v>
      </c>
      <c r="H10" s="14" t="s">
        <v>72</v>
      </c>
      <c r="I10" s="7">
        <v>46</v>
      </c>
      <c r="J10" s="7">
        <v>105910</v>
      </c>
      <c r="K10" s="9" t="str">
        <f>VLOOKUP(J10,[1]Sheet1!$A$1:$B$65536,2,0)</f>
        <v>紫薇东路</v>
      </c>
      <c r="L10" s="7" t="s">
        <v>22</v>
      </c>
      <c r="M10" s="8" t="s">
        <v>23</v>
      </c>
      <c r="N10" s="26">
        <v>183962</v>
      </c>
      <c r="O10" s="27" t="s">
        <v>59</v>
      </c>
    </row>
    <row r="11" ht="15" spans="1:15">
      <c r="A11" s="6">
        <v>9</v>
      </c>
      <c r="B11" s="7" t="s">
        <v>73</v>
      </c>
      <c r="C11" s="8" t="s">
        <v>74</v>
      </c>
      <c r="D11" s="7" t="s">
        <v>75</v>
      </c>
      <c r="E11" s="7" t="s">
        <v>76</v>
      </c>
      <c r="F11" s="7">
        <v>2</v>
      </c>
      <c r="G11" s="7" t="s">
        <v>77</v>
      </c>
      <c r="H11" s="7" t="s">
        <v>78</v>
      </c>
      <c r="I11" s="7">
        <v>48</v>
      </c>
      <c r="J11" s="7">
        <v>387</v>
      </c>
      <c r="K11" s="9" t="str">
        <f>VLOOKUP(J11,[1]Sheet1!$A$1:$B$65536,2,0)</f>
        <v>新乐中街药店</v>
      </c>
      <c r="L11" s="7" t="s">
        <v>22</v>
      </c>
      <c r="M11" s="8" t="s">
        <v>23</v>
      </c>
      <c r="N11" s="7"/>
      <c r="O11" s="29" t="s">
        <v>31</v>
      </c>
    </row>
    <row r="12" ht="15" spans="1:15">
      <c r="A12" s="6">
        <v>10</v>
      </c>
      <c r="B12" s="7" t="s">
        <v>79</v>
      </c>
      <c r="C12" s="8" t="s">
        <v>80</v>
      </c>
      <c r="D12" s="7" t="s">
        <v>81</v>
      </c>
      <c r="E12" s="7" t="s">
        <v>82</v>
      </c>
      <c r="F12" s="7">
        <v>2</v>
      </c>
      <c r="G12" s="7" t="s">
        <v>83</v>
      </c>
      <c r="H12" s="7" t="s">
        <v>84</v>
      </c>
      <c r="I12" s="7">
        <v>35</v>
      </c>
      <c r="J12" s="7">
        <v>387</v>
      </c>
      <c r="K12" s="9" t="str">
        <f>VLOOKUP(J12,[1]Sheet1!$A$1:$B$65536,2,0)</f>
        <v>新乐中街药店</v>
      </c>
      <c r="L12" s="7" t="s">
        <v>22</v>
      </c>
      <c r="M12" s="8" t="s">
        <v>23</v>
      </c>
      <c r="N12" s="7"/>
      <c r="O12" s="27" t="s">
        <v>85</v>
      </c>
    </row>
    <row r="13" ht="15" spans="1:15">
      <c r="A13" s="6">
        <v>11</v>
      </c>
      <c r="B13" s="7" t="s">
        <v>86</v>
      </c>
      <c r="C13" s="8" t="s">
        <v>87</v>
      </c>
      <c r="D13" s="7" t="s">
        <v>62</v>
      </c>
      <c r="E13" s="7" t="s">
        <v>63</v>
      </c>
      <c r="F13" s="7">
        <v>5</v>
      </c>
      <c r="G13" s="7" t="s">
        <v>64</v>
      </c>
      <c r="H13" s="7" t="s">
        <v>65</v>
      </c>
      <c r="I13" s="7">
        <v>23</v>
      </c>
      <c r="J13" s="7">
        <v>387</v>
      </c>
      <c r="K13" s="9" t="str">
        <f>VLOOKUP(J13,[1]Sheet1!$A$1:$B$65536,2,0)</f>
        <v>新乐中街药店</v>
      </c>
      <c r="L13" s="7" t="s">
        <v>22</v>
      </c>
      <c r="M13" s="8" t="s">
        <v>23</v>
      </c>
      <c r="N13" s="7"/>
      <c r="O13" s="27" t="s">
        <v>88</v>
      </c>
    </row>
    <row r="14" ht="15" spans="1:15">
      <c r="A14" s="6">
        <v>12</v>
      </c>
      <c r="B14" s="7" t="s">
        <v>89</v>
      </c>
      <c r="C14" s="8" t="s">
        <v>90</v>
      </c>
      <c r="D14" s="7" t="s">
        <v>91</v>
      </c>
      <c r="E14" s="7" t="s">
        <v>92</v>
      </c>
      <c r="F14" s="7">
        <v>5</v>
      </c>
      <c r="G14" s="7" t="s">
        <v>93</v>
      </c>
      <c r="H14" s="7" t="s">
        <v>94</v>
      </c>
      <c r="I14" s="7">
        <v>26</v>
      </c>
      <c r="J14" s="7">
        <v>387</v>
      </c>
      <c r="K14" s="9" t="str">
        <f>VLOOKUP(J14,[1]Sheet1!$A$1:$B$65536,2,0)</f>
        <v>新乐中街药店</v>
      </c>
      <c r="L14" s="7" t="s">
        <v>22</v>
      </c>
      <c r="M14" s="8" t="s">
        <v>23</v>
      </c>
      <c r="N14" s="7"/>
      <c r="O14" s="27" t="s">
        <v>31</v>
      </c>
    </row>
    <row r="15" s="2" customFormat="1" ht="15" spans="1:15">
      <c r="A15" s="10">
        <v>13</v>
      </c>
      <c r="B15" s="11" t="s">
        <v>95</v>
      </c>
      <c r="C15" s="12" t="s">
        <v>96</v>
      </c>
      <c r="D15" s="15" t="s">
        <v>97</v>
      </c>
      <c r="E15" s="16" t="s">
        <v>98</v>
      </c>
      <c r="F15" s="11">
        <v>2</v>
      </c>
      <c r="G15" s="11" t="s">
        <v>99</v>
      </c>
      <c r="H15" s="11" t="s">
        <v>100</v>
      </c>
      <c r="I15" s="11">
        <v>36</v>
      </c>
      <c r="J15" s="11">
        <v>387</v>
      </c>
      <c r="K15" s="16" t="str">
        <f>VLOOKUP(J15,[1]Sheet1!$A$1:$B$65536,2,0)</f>
        <v>新乐中街药店</v>
      </c>
      <c r="L15" s="11" t="s">
        <v>22</v>
      </c>
      <c r="M15" s="12" t="s">
        <v>23</v>
      </c>
      <c r="N15" s="11"/>
      <c r="O15" s="28" t="s">
        <v>101</v>
      </c>
    </row>
    <row r="16" ht="15" spans="1:15">
      <c r="A16" s="6">
        <v>14</v>
      </c>
      <c r="B16" s="7" t="s">
        <v>102</v>
      </c>
      <c r="C16" s="8" t="s">
        <v>103</v>
      </c>
      <c r="D16" s="7" t="s">
        <v>104</v>
      </c>
      <c r="E16" s="9" t="s">
        <v>105</v>
      </c>
      <c r="F16" s="7">
        <v>5</v>
      </c>
      <c r="G16" s="7" t="s">
        <v>106</v>
      </c>
      <c r="H16" s="7" t="s">
        <v>107</v>
      </c>
      <c r="I16" s="7">
        <v>18</v>
      </c>
      <c r="J16" s="7">
        <v>743</v>
      </c>
      <c r="K16" s="9" t="str">
        <f>VLOOKUP(J16,[1]Sheet1!$A$1:$B$65536,2,0)</f>
        <v>成华区万宇路药店</v>
      </c>
      <c r="L16" s="7" t="s">
        <v>51</v>
      </c>
      <c r="M16" s="8" t="s">
        <v>23</v>
      </c>
      <c r="N16" s="7"/>
      <c r="O16" s="27" t="s">
        <v>31</v>
      </c>
    </row>
    <row r="17" ht="15" spans="1:15">
      <c r="A17" s="6">
        <v>15</v>
      </c>
      <c r="B17" s="7" t="s">
        <v>108</v>
      </c>
      <c r="C17" s="8" t="s">
        <v>109</v>
      </c>
      <c r="D17" s="7" t="s">
        <v>110</v>
      </c>
      <c r="E17" s="9" t="s">
        <v>111</v>
      </c>
      <c r="F17" s="7">
        <v>5</v>
      </c>
      <c r="G17" s="7" t="s">
        <v>112</v>
      </c>
      <c r="H17" s="7" t="s">
        <v>113</v>
      </c>
      <c r="I17" s="7">
        <v>25</v>
      </c>
      <c r="J17" s="7">
        <v>743</v>
      </c>
      <c r="K17" s="9" t="str">
        <f>VLOOKUP(J17,[1]Sheet1!$A$1:$B$65536,2,0)</f>
        <v>成华区万宇路药店</v>
      </c>
      <c r="L17" s="7" t="s">
        <v>51</v>
      </c>
      <c r="M17" s="8" t="s">
        <v>23</v>
      </c>
      <c r="N17" s="7"/>
      <c r="O17" s="27" t="s">
        <v>31</v>
      </c>
    </row>
    <row r="18" ht="15" spans="1:15">
      <c r="A18" s="6">
        <v>16</v>
      </c>
      <c r="B18" s="7" t="s">
        <v>114</v>
      </c>
      <c r="C18" s="8" t="s">
        <v>115</v>
      </c>
      <c r="D18" s="7" t="s">
        <v>116</v>
      </c>
      <c r="E18" s="7" t="s">
        <v>117</v>
      </c>
      <c r="F18" s="7">
        <v>2</v>
      </c>
      <c r="G18" s="7" t="s">
        <v>118</v>
      </c>
      <c r="H18" s="7" t="s">
        <v>119</v>
      </c>
      <c r="I18" s="7">
        <v>45</v>
      </c>
      <c r="J18" s="7">
        <v>105910</v>
      </c>
      <c r="K18" s="9" t="str">
        <f>VLOOKUP(J18,[1]Sheet1!$A$1:$B$65536,2,0)</f>
        <v>紫薇东路</v>
      </c>
      <c r="L18" s="7" t="s">
        <v>22</v>
      </c>
      <c r="M18" s="8" t="s">
        <v>23</v>
      </c>
      <c r="N18" s="7"/>
      <c r="O18" s="27" t="s">
        <v>120</v>
      </c>
    </row>
    <row r="19" ht="15" spans="1:15">
      <c r="A19" s="6">
        <v>17</v>
      </c>
      <c r="B19" s="7" t="s">
        <v>121</v>
      </c>
      <c r="C19" s="8" t="s">
        <v>122</v>
      </c>
      <c r="D19" s="7" t="s">
        <v>123</v>
      </c>
      <c r="E19" s="7" t="s">
        <v>124</v>
      </c>
      <c r="F19" s="7">
        <v>2</v>
      </c>
      <c r="G19" s="17" t="s">
        <v>125</v>
      </c>
      <c r="H19" s="7" t="s">
        <v>126</v>
      </c>
      <c r="I19" s="7">
        <v>0</v>
      </c>
      <c r="J19" s="7">
        <v>104428</v>
      </c>
      <c r="K19" s="9" t="str">
        <f>VLOOKUP(J19,[1]Sheet1!$A$1:$B$65536,2,0)</f>
        <v>永康东路药店 </v>
      </c>
      <c r="L19" s="7" t="s">
        <v>22</v>
      </c>
      <c r="M19" s="8" t="s">
        <v>23</v>
      </c>
      <c r="N19" s="7"/>
      <c r="O19" s="27" t="s">
        <v>31</v>
      </c>
    </row>
    <row r="20" s="2" customFormat="1" ht="15" spans="1:15">
      <c r="A20" s="10">
        <v>18</v>
      </c>
      <c r="B20" s="11" t="s">
        <v>127</v>
      </c>
      <c r="C20" s="12" t="s">
        <v>128</v>
      </c>
      <c r="D20" s="11" t="s">
        <v>123</v>
      </c>
      <c r="E20" s="11" t="s">
        <v>124</v>
      </c>
      <c r="F20" s="11">
        <v>2</v>
      </c>
      <c r="G20" s="18" t="s">
        <v>125</v>
      </c>
      <c r="H20" s="11" t="s">
        <v>126</v>
      </c>
      <c r="I20" s="11">
        <v>0</v>
      </c>
      <c r="J20" s="11">
        <v>104428</v>
      </c>
      <c r="K20" s="16" t="str">
        <f>VLOOKUP(J20,[1]Sheet1!$A$1:$B$65536,2,0)</f>
        <v>永康东路药店 </v>
      </c>
      <c r="L20" s="11" t="s">
        <v>22</v>
      </c>
      <c r="M20" s="12" t="s">
        <v>23</v>
      </c>
      <c r="N20" s="11"/>
      <c r="O20" s="28" t="s">
        <v>129</v>
      </c>
    </row>
    <row r="21" ht="15" spans="1:15">
      <c r="A21" s="6">
        <v>19</v>
      </c>
      <c r="B21" s="7" t="s">
        <v>130</v>
      </c>
      <c r="C21" s="8" t="s">
        <v>131</v>
      </c>
      <c r="D21" s="7" t="s">
        <v>132</v>
      </c>
      <c r="E21" s="9" t="s">
        <v>133</v>
      </c>
      <c r="F21" s="7">
        <v>1</v>
      </c>
      <c r="G21" s="7" t="s">
        <v>134</v>
      </c>
      <c r="H21" s="7" t="s">
        <v>135</v>
      </c>
      <c r="I21" s="7">
        <v>17</v>
      </c>
      <c r="J21" s="7">
        <v>349</v>
      </c>
      <c r="K21" s="9" t="str">
        <f>VLOOKUP(J21,[1]Sheet1!$A$1:$B$65536,2,0)</f>
        <v>人民中路店</v>
      </c>
      <c r="L21" s="7" t="s">
        <v>22</v>
      </c>
      <c r="M21" s="8" t="s">
        <v>23</v>
      </c>
      <c r="N21" s="7"/>
      <c r="O21" s="27" t="s">
        <v>31</v>
      </c>
    </row>
    <row r="22" ht="15" spans="1:15">
      <c r="A22" s="6">
        <v>20</v>
      </c>
      <c r="B22" s="7" t="s">
        <v>136</v>
      </c>
      <c r="C22" s="8" t="s">
        <v>137</v>
      </c>
      <c r="D22" s="7" t="s">
        <v>138</v>
      </c>
      <c r="E22" s="9" t="s">
        <v>139</v>
      </c>
      <c r="F22" s="7">
        <v>1</v>
      </c>
      <c r="G22" s="7" t="s">
        <v>140</v>
      </c>
      <c r="H22" s="7" t="s">
        <v>141</v>
      </c>
      <c r="I22" s="7">
        <v>17</v>
      </c>
      <c r="J22" s="7">
        <v>349</v>
      </c>
      <c r="K22" s="9" t="str">
        <f>VLOOKUP(J22,[1]Sheet1!$A$1:$B$65536,2,0)</f>
        <v>人民中路店</v>
      </c>
      <c r="L22" s="7" t="s">
        <v>22</v>
      </c>
      <c r="M22" s="8" t="s">
        <v>23</v>
      </c>
      <c r="N22" s="7"/>
      <c r="O22" s="27" t="s">
        <v>31</v>
      </c>
    </row>
    <row r="23" ht="15" spans="1:15">
      <c r="A23" s="6">
        <v>21</v>
      </c>
      <c r="B23" s="7" t="s">
        <v>142</v>
      </c>
      <c r="C23" s="8" t="s">
        <v>143</v>
      </c>
      <c r="D23" s="7" t="s">
        <v>144</v>
      </c>
      <c r="E23" s="9" t="s">
        <v>145</v>
      </c>
      <c r="F23" s="7">
        <v>1</v>
      </c>
      <c r="G23" s="7" t="s">
        <v>146</v>
      </c>
      <c r="H23" s="7" t="s">
        <v>147</v>
      </c>
      <c r="I23" s="7">
        <v>23</v>
      </c>
      <c r="J23" s="7">
        <v>349</v>
      </c>
      <c r="K23" s="9" t="str">
        <f>VLOOKUP(J23,[1]Sheet1!$A$1:$B$65536,2,0)</f>
        <v>人民中路店</v>
      </c>
      <c r="L23" s="7" t="s">
        <v>22</v>
      </c>
      <c r="M23" s="8" t="s">
        <v>23</v>
      </c>
      <c r="N23" s="7"/>
      <c r="O23" s="27" t="s">
        <v>31</v>
      </c>
    </row>
    <row r="24" s="2" customFormat="1" ht="15" spans="1:15">
      <c r="A24" s="10">
        <v>22</v>
      </c>
      <c r="B24" s="11" t="s">
        <v>148</v>
      </c>
      <c r="C24" s="12" t="s">
        <v>149</v>
      </c>
      <c r="D24" s="11" t="s">
        <v>150</v>
      </c>
      <c r="E24" s="11" t="s">
        <v>151</v>
      </c>
      <c r="F24" s="11">
        <v>2</v>
      </c>
      <c r="G24" s="11" t="s">
        <v>152</v>
      </c>
      <c r="H24" s="11" t="s">
        <v>153</v>
      </c>
      <c r="I24" s="11">
        <v>50</v>
      </c>
      <c r="J24" s="11">
        <v>585</v>
      </c>
      <c r="K24" s="16" t="str">
        <f>VLOOKUP(J24,[1]Sheet1!$A$1:$B$65536,2,0)</f>
        <v>成华区羊子山西路药店（兴元华盛）</v>
      </c>
      <c r="L24" s="11" t="s">
        <v>22</v>
      </c>
      <c r="M24" s="12" t="s">
        <v>23</v>
      </c>
      <c r="N24" s="11"/>
      <c r="O24" s="28" t="s">
        <v>154</v>
      </c>
    </row>
    <row r="25" s="2" customFormat="1" ht="15" spans="1:15">
      <c r="A25" s="10">
        <v>23</v>
      </c>
      <c r="B25" s="11" t="s">
        <v>155</v>
      </c>
      <c r="C25" s="12" t="s">
        <v>156</v>
      </c>
      <c r="D25" s="11" t="s">
        <v>157</v>
      </c>
      <c r="E25" s="11" t="s">
        <v>151</v>
      </c>
      <c r="F25" s="11">
        <v>2</v>
      </c>
      <c r="G25" s="11" t="s">
        <v>158</v>
      </c>
      <c r="H25" s="11" t="s">
        <v>159</v>
      </c>
      <c r="I25" s="11">
        <v>38</v>
      </c>
      <c r="J25" s="11">
        <v>585</v>
      </c>
      <c r="K25" s="16" t="str">
        <f>VLOOKUP(J25,[1]Sheet1!$A$1:$B$65536,2,0)</f>
        <v>成华区羊子山西路药店（兴元华盛）</v>
      </c>
      <c r="L25" s="11" t="s">
        <v>22</v>
      </c>
      <c r="M25" s="12" t="s">
        <v>23</v>
      </c>
      <c r="N25" s="11"/>
      <c r="O25" s="28" t="s">
        <v>154</v>
      </c>
    </row>
    <row r="26" s="2" customFormat="1" ht="15" spans="1:15">
      <c r="A26" s="10">
        <v>24</v>
      </c>
      <c r="B26" s="11" t="s">
        <v>160</v>
      </c>
      <c r="C26" s="12" t="s">
        <v>161</v>
      </c>
      <c r="D26" s="11" t="s">
        <v>162</v>
      </c>
      <c r="E26" s="11" t="s">
        <v>163</v>
      </c>
      <c r="F26" s="11">
        <v>1</v>
      </c>
      <c r="G26" s="11" t="s">
        <v>164</v>
      </c>
      <c r="H26" s="11" t="s">
        <v>165</v>
      </c>
      <c r="I26" s="11">
        <v>28</v>
      </c>
      <c r="J26" s="11">
        <v>585</v>
      </c>
      <c r="K26" s="16" t="str">
        <f>VLOOKUP(J26,[1]Sheet1!$A$1:$B$65536,2,0)</f>
        <v>成华区羊子山西路药店（兴元华盛）</v>
      </c>
      <c r="L26" s="11" t="s">
        <v>22</v>
      </c>
      <c r="M26" s="12" t="s">
        <v>23</v>
      </c>
      <c r="N26" s="11"/>
      <c r="O26" s="28" t="s">
        <v>154</v>
      </c>
    </row>
    <row r="27" s="2" customFormat="1" ht="15" spans="1:15">
      <c r="A27" s="10">
        <v>25</v>
      </c>
      <c r="B27" s="11" t="s">
        <v>166</v>
      </c>
      <c r="C27" s="12" t="s">
        <v>167</v>
      </c>
      <c r="D27" s="11" t="s">
        <v>168</v>
      </c>
      <c r="E27" s="11" t="s">
        <v>151</v>
      </c>
      <c r="F27" s="11">
        <v>2</v>
      </c>
      <c r="G27" s="11" t="s">
        <v>169</v>
      </c>
      <c r="H27" s="11" t="s">
        <v>170</v>
      </c>
      <c r="I27" s="11">
        <v>198</v>
      </c>
      <c r="J27" s="11">
        <v>585</v>
      </c>
      <c r="K27" s="16" t="str">
        <f>VLOOKUP(J27,[1]Sheet1!$A$1:$B$65536,2,0)</f>
        <v>成华区羊子山西路药店（兴元华盛）</v>
      </c>
      <c r="L27" s="11" t="s">
        <v>22</v>
      </c>
      <c r="M27" s="12" t="s">
        <v>23</v>
      </c>
      <c r="N27" s="11"/>
      <c r="O27" s="28" t="s">
        <v>154</v>
      </c>
    </row>
    <row r="28" ht="15" spans="1:15">
      <c r="A28" s="6">
        <v>26</v>
      </c>
      <c r="B28" s="7" t="s">
        <v>171</v>
      </c>
      <c r="C28" s="8" t="s">
        <v>172</v>
      </c>
      <c r="D28" s="7" t="s">
        <v>173</v>
      </c>
      <c r="E28" s="9" t="s">
        <v>174</v>
      </c>
      <c r="F28" s="7">
        <v>1</v>
      </c>
      <c r="G28" s="7" t="s">
        <v>175</v>
      </c>
      <c r="H28" s="7" t="s">
        <v>176</v>
      </c>
      <c r="I28" s="7">
        <v>32</v>
      </c>
      <c r="J28" s="7">
        <v>349</v>
      </c>
      <c r="K28" s="9" t="str">
        <f>VLOOKUP(J28,[1]Sheet1!$A$1:$B$65536,2,0)</f>
        <v>人民中路店</v>
      </c>
      <c r="L28" s="7" t="s">
        <v>22</v>
      </c>
      <c r="M28" s="8" t="s">
        <v>23</v>
      </c>
      <c r="N28" s="13" t="s">
        <v>177</v>
      </c>
      <c r="O28" s="27" t="s">
        <v>178</v>
      </c>
    </row>
    <row r="29" s="2" customFormat="1" ht="15" spans="1:15">
      <c r="A29" s="10">
        <v>27</v>
      </c>
      <c r="B29" s="11" t="s">
        <v>179</v>
      </c>
      <c r="C29" s="12" t="s">
        <v>180</v>
      </c>
      <c r="D29" s="11" t="s">
        <v>181</v>
      </c>
      <c r="E29" s="11" t="s">
        <v>182</v>
      </c>
      <c r="F29" s="11">
        <v>1</v>
      </c>
      <c r="G29" s="11" t="s">
        <v>183</v>
      </c>
      <c r="H29" s="11" t="s">
        <v>184</v>
      </c>
      <c r="I29" s="11">
        <v>50</v>
      </c>
      <c r="J29" s="11">
        <v>349</v>
      </c>
      <c r="K29" s="16" t="str">
        <f>VLOOKUP(J29,[1]Sheet1!$A$1:$B$65536,2,0)</f>
        <v>人民中路店</v>
      </c>
      <c r="L29" s="11" t="s">
        <v>22</v>
      </c>
      <c r="M29" s="12" t="s">
        <v>23</v>
      </c>
      <c r="N29" s="11"/>
      <c r="O29" s="28" t="s">
        <v>185</v>
      </c>
    </row>
    <row r="30" ht="15" spans="1:15">
      <c r="A30" s="6">
        <v>28</v>
      </c>
      <c r="B30" s="7" t="s">
        <v>186</v>
      </c>
      <c r="C30" s="8" t="s">
        <v>187</v>
      </c>
      <c r="D30" s="7" t="s">
        <v>188</v>
      </c>
      <c r="E30" s="17" t="s">
        <v>189</v>
      </c>
      <c r="F30" s="7">
        <v>1</v>
      </c>
      <c r="G30" s="7" t="s">
        <v>190</v>
      </c>
      <c r="H30" s="7" t="s">
        <v>191</v>
      </c>
      <c r="I30" s="7">
        <v>35</v>
      </c>
      <c r="J30" s="7">
        <v>724</v>
      </c>
      <c r="K30" s="9" t="str">
        <f>VLOOKUP(J30,[1]Sheet1!$A$1:$B$65536,2,0)</f>
        <v>锦江区观音桥街药店</v>
      </c>
      <c r="L30" s="7" t="s">
        <v>22</v>
      </c>
      <c r="M30" s="8" t="s">
        <v>23</v>
      </c>
      <c r="N30" s="26">
        <v>25077</v>
      </c>
      <c r="O30" s="27" t="s">
        <v>24</v>
      </c>
    </row>
    <row r="31" ht="15" spans="1:15">
      <c r="A31" s="6">
        <v>29</v>
      </c>
      <c r="B31" s="7" t="s">
        <v>192</v>
      </c>
      <c r="C31" s="8" t="s">
        <v>193</v>
      </c>
      <c r="D31" s="7" t="s">
        <v>194</v>
      </c>
      <c r="E31" s="17" t="s">
        <v>195</v>
      </c>
      <c r="F31" s="7">
        <v>1</v>
      </c>
      <c r="G31" s="7" t="s">
        <v>196</v>
      </c>
      <c r="H31" s="7" t="s">
        <v>197</v>
      </c>
      <c r="I31" s="7">
        <v>27</v>
      </c>
      <c r="J31" s="7">
        <v>750</v>
      </c>
      <c r="K31" s="9" t="str">
        <f>VLOOKUP(J31,[1]Sheet1!$A$1:$B$65536,2,0)</f>
        <v>成都成汉太极大药房有限公司</v>
      </c>
      <c r="L31" s="7" t="s">
        <v>22</v>
      </c>
      <c r="M31" s="8" t="s">
        <v>23</v>
      </c>
      <c r="N31" s="7"/>
      <c r="O31" s="27" t="s">
        <v>85</v>
      </c>
    </row>
    <row r="32" ht="15" spans="1:15">
      <c r="A32" s="6">
        <v>30</v>
      </c>
      <c r="B32" s="7" t="s">
        <v>198</v>
      </c>
      <c r="C32" s="8" t="s">
        <v>199</v>
      </c>
      <c r="D32" s="7" t="s">
        <v>188</v>
      </c>
      <c r="E32" s="7" t="s">
        <v>200</v>
      </c>
      <c r="F32" s="7">
        <v>1</v>
      </c>
      <c r="G32" s="7" t="s">
        <v>190</v>
      </c>
      <c r="H32" s="7" t="s">
        <v>191</v>
      </c>
      <c r="I32" s="7">
        <v>35</v>
      </c>
      <c r="J32" s="7">
        <v>750</v>
      </c>
      <c r="K32" s="9" t="str">
        <f>VLOOKUP(J32,[1]Sheet1!$A$1:$B$65536,2,0)</f>
        <v>成都成汉太极大药房有限公司</v>
      </c>
      <c r="L32" s="7" t="s">
        <v>22</v>
      </c>
      <c r="M32" s="8" t="s">
        <v>23</v>
      </c>
      <c r="N32" s="7"/>
      <c r="O32" s="27" t="s">
        <v>31</v>
      </c>
    </row>
    <row r="33" ht="15" spans="1:15">
      <c r="A33" s="6">
        <v>31</v>
      </c>
      <c r="B33" s="7" t="s">
        <v>201</v>
      </c>
      <c r="C33" s="8" t="s">
        <v>202</v>
      </c>
      <c r="D33" s="7" t="s">
        <v>203</v>
      </c>
      <c r="E33" s="7" t="s">
        <v>204</v>
      </c>
      <c r="F33" s="7">
        <v>1</v>
      </c>
      <c r="G33" s="7" t="s">
        <v>205</v>
      </c>
      <c r="H33" s="7" t="s">
        <v>206</v>
      </c>
      <c r="I33" s="7">
        <v>108</v>
      </c>
      <c r="J33" s="7">
        <v>750</v>
      </c>
      <c r="K33" s="9" t="str">
        <f>VLOOKUP(J33,[1]Sheet1!$A$1:$B$65536,2,0)</f>
        <v>成都成汉太极大药房有限公司</v>
      </c>
      <c r="L33" s="7" t="s">
        <v>22</v>
      </c>
      <c r="M33" s="8" t="s">
        <v>23</v>
      </c>
      <c r="N33" s="7"/>
      <c r="O33" s="27" t="s">
        <v>31</v>
      </c>
    </row>
    <row r="34" s="2" customFormat="1" ht="15" spans="1:15">
      <c r="A34" s="10">
        <v>32</v>
      </c>
      <c r="B34" s="11" t="s">
        <v>207</v>
      </c>
      <c r="C34" s="12" t="s">
        <v>208</v>
      </c>
      <c r="D34" s="11" t="s">
        <v>209</v>
      </c>
      <c r="E34" s="11" t="s">
        <v>210</v>
      </c>
      <c r="F34" s="11">
        <v>1</v>
      </c>
      <c r="G34" s="11" t="s">
        <v>211</v>
      </c>
      <c r="H34" s="11" t="s">
        <v>212</v>
      </c>
      <c r="I34" s="11">
        <v>21</v>
      </c>
      <c r="J34" s="11">
        <v>750</v>
      </c>
      <c r="K34" s="16" t="str">
        <f>VLOOKUP(J34,[1]Sheet1!$A$1:$B$65536,2,0)</f>
        <v>成都成汉太极大药房有限公司</v>
      </c>
      <c r="L34" s="11" t="s">
        <v>22</v>
      </c>
      <c r="M34" s="12" t="s">
        <v>23</v>
      </c>
      <c r="N34" s="23">
        <v>53953</v>
      </c>
      <c r="O34" s="12" t="s">
        <v>38</v>
      </c>
    </row>
    <row r="35" ht="15" spans="1:15">
      <c r="A35" s="6">
        <v>33</v>
      </c>
      <c r="B35" s="7" t="s">
        <v>213</v>
      </c>
      <c r="C35" s="8" t="s">
        <v>214</v>
      </c>
      <c r="D35" s="7" t="s">
        <v>215</v>
      </c>
      <c r="E35" s="7" t="s">
        <v>216</v>
      </c>
      <c r="F35" s="7">
        <v>1</v>
      </c>
      <c r="G35" s="7" t="s">
        <v>217</v>
      </c>
      <c r="H35" s="7" t="s">
        <v>218</v>
      </c>
      <c r="I35" s="7">
        <v>27</v>
      </c>
      <c r="J35" s="7">
        <v>750</v>
      </c>
      <c r="K35" s="9" t="str">
        <f>VLOOKUP(J35,[1]Sheet1!$A$1:$B$65536,2,0)</f>
        <v>成都成汉太极大药房有限公司</v>
      </c>
      <c r="L35" s="7" t="s">
        <v>22</v>
      </c>
      <c r="M35" s="8" t="s">
        <v>23</v>
      </c>
      <c r="N35" s="7"/>
      <c r="O35" s="27" t="s">
        <v>31</v>
      </c>
    </row>
    <row r="36" ht="15" spans="1:15">
      <c r="A36" s="6">
        <v>34</v>
      </c>
      <c r="B36" s="7" t="s">
        <v>219</v>
      </c>
      <c r="C36" s="8" t="s">
        <v>220</v>
      </c>
      <c r="D36" s="7" t="s">
        <v>221</v>
      </c>
      <c r="E36" s="7" t="s">
        <v>222</v>
      </c>
      <c r="F36" s="7">
        <v>1</v>
      </c>
      <c r="G36" s="7" t="s">
        <v>223</v>
      </c>
      <c r="H36" s="7" t="s">
        <v>224</v>
      </c>
      <c r="I36" s="7">
        <v>36</v>
      </c>
      <c r="J36" s="7">
        <v>716</v>
      </c>
      <c r="K36" s="9" t="str">
        <f>VLOOKUP(J36,[1]Sheet1!$A$1:$B$65536,2,0)</f>
        <v>大邑县沙渠镇方圆路药店</v>
      </c>
      <c r="L36" s="7" t="s">
        <v>22</v>
      </c>
      <c r="M36" s="8" t="s">
        <v>23</v>
      </c>
      <c r="N36" s="7"/>
      <c r="O36" s="27" t="s">
        <v>52</v>
      </c>
    </row>
    <row r="37" ht="15" spans="1:15">
      <c r="A37" s="6">
        <v>35</v>
      </c>
      <c r="B37" s="7" t="s">
        <v>225</v>
      </c>
      <c r="C37" s="8" t="s">
        <v>226</v>
      </c>
      <c r="D37" s="7" t="s">
        <v>227</v>
      </c>
      <c r="E37" s="19" t="s">
        <v>228</v>
      </c>
      <c r="F37" s="7">
        <v>1</v>
      </c>
      <c r="G37" s="7" t="s">
        <v>229</v>
      </c>
      <c r="H37" s="7" t="s">
        <v>230</v>
      </c>
      <c r="I37" s="7">
        <v>57.9</v>
      </c>
      <c r="J37" s="7">
        <v>106865</v>
      </c>
      <c r="K37" s="9" t="str">
        <f>VLOOKUP(J37,[1]Sheet1!$A$1:$B$65536,2,0)</f>
        <v>丝竹路</v>
      </c>
      <c r="L37" s="7" t="s">
        <v>51</v>
      </c>
      <c r="M37" s="8" t="s">
        <v>23</v>
      </c>
      <c r="N37" s="7"/>
      <c r="O37" s="27" t="s">
        <v>31</v>
      </c>
    </row>
    <row r="38" ht="15" spans="1:15">
      <c r="A38" s="6">
        <v>36</v>
      </c>
      <c r="B38" s="7" t="s">
        <v>231</v>
      </c>
      <c r="C38" s="8" t="s">
        <v>232</v>
      </c>
      <c r="D38" s="7" t="s">
        <v>233</v>
      </c>
      <c r="E38" s="19" t="s">
        <v>234</v>
      </c>
      <c r="F38" s="7">
        <v>5</v>
      </c>
      <c r="G38" s="7" t="s">
        <v>235</v>
      </c>
      <c r="H38" s="7" t="s">
        <v>236</v>
      </c>
      <c r="I38" s="7">
        <v>18</v>
      </c>
      <c r="J38" s="7">
        <v>517</v>
      </c>
      <c r="K38" s="9" t="str">
        <f>VLOOKUP(J38,[1]Sheet1!$A$1:$B$65536,2,0)</f>
        <v>青羊区北东街店</v>
      </c>
      <c r="L38" s="7" t="s">
        <v>22</v>
      </c>
      <c r="M38" s="8" t="s">
        <v>23</v>
      </c>
      <c r="N38" s="7"/>
      <c r="O38" s="27" t="s">
        <v>237</v>
      </c>
    </row>
    <row r="39" ht="15" spans="1:15">
      <c r="A39" s="6">
        <v>37</v>
      </c>
      <c r="B39" s="7" t="s">
        <v>238</v>
      </c>
      <c r="C39" s="8" t="s">
        <v>239</v>
      </c>
      <c r="D39" s="13" t="s">
        <v>240</v>
      </c>
      <c r="E39" s="7" t="s">
        <v>241</v>
      </c>
      <c r="F39" s="7">
        <v>50</v>
      </c>
      <c r="G39" s="7" t="s">
        <v>242</v>
      </c>
      <c r="H39" s="7" t="s">
        <v>243</v>
      </c>
      <c r="I39" s="7">
        <v>44.5</v>
      </c>
      <c r="J39" s="7">
        <v>517</v>
      </c>
      <c r="K39" s="9" t="str">
        <f>VLOOKUP(J39,[1]Sheet1!$A$1:$B$65536,2,0)</f>
        <v>青羊区北东街店</v>
      </c>
      <c r="L39" s="7" t="s">
        <v>51</v>
      </c>
      <c r="M39" s="8" t="s">
        <v>23</v>
      </c>
      <c r="N39" s="7">
        <v>121785</v>
      </c>
      <c r="O39" s="27" t="s">
        <v>244</v>
      </c>
    </row>
    <row r="40" s="2" customFormat="1" ht="15" spans="1:15">
      <c r="A40" s="10">
        <v>38</v>
      </c>
      <c r="B40" s="11" t="s">
        <v>245</v>
      </c>
      <c r="C40" s="12" t="s">
        <v>246</v>
      </c>
      <c r="D40" s="11" t="s">
        <v>247</v>
      </c>
      <c r="E40" s="11" t="s">
        <v>241</v>
      </c>
      <c r="F40" s="11">
        <v>50</v>
      </c>
      <c r="G40" s="11" t="s">
        <v>248</v>
      </c>
      <c r="H40" s="11" t="s">
        <v>249</v>
      </c>
      <c r="I40" s="11">
        <v>24.5</v>
      </c>
      <c r="J40" s="11">
        <v>517</v>
      </c>
      <c r="K40" s="16" t="str">
        <f>VLOOKUP(J40,[1]Sheet1!$A$1:$B$65536,2,0)</f>
        <v>青羊区北东街店</v>
      </c>
      <c r="L40" s="11" t="s">
        <v>51</v>
      </c>
      <c r="M40" s="12" t="s">
        <v>23</v>
      </c>
      <c r="N40" s="23">
        <v>188291</v>
      </c>
      <c r="O40" s="28" t="s">
        <v>250</v>
      </c>
    </row>
    <row r="41" ht="15" spans="1:15">
      <c r="A41" s="6">
        <v>39</v>
      </c>
      <c r="B41" s="7" t="s">
        <v>251</v>
      </c>
      <c r="C41" s="8" t="s">
        <v>252</v>
      </c>
      <c r="D41" s="7" t="s">
        <v>253</v>
      </c>
      <c r="E41" s="7" t="s">
        <v>254</v>
      </c>
      <c r="F41" s="7">
        <v>5</v>
      </c>
      <c r="G41" s="7" t="s">
        <v>255</v>
      </c>
      <c r="H41" s="7" t="s">
        <v>256</v>
      </c>
      <c r="I41" s="7">
        <v>0</v>
      </c>
      <c r="J41" s="7">
        <v>343</v>
      </c>
      <c r="K41" s="9" t="str">
        <f>VLOOKUP(J41,[1]Sheet1!$A$1:$B$65536,2,0)</f>
        <v>光华药店</v>
      </c>
      <c r="L41" s="7" t="s">
        <v>51</v>
      </c>
      <c r="M41" s="8" t="s">
        <v>23</v>
      </c>
      <c r="N41" s="7"/>
      <c r="O41" s="27" t="s">
        <v>257</v>
      </c>
    </row>
    <row r="42" ht="15" spans="1:15">
      <c r="A42" s="6">
        <v>40</v>
      </c>
      <c r="B42" s="7" t="s">
        <v>258</v>
      </c>
      <c r="C42" s="8" t="s">
        <v>259</v>
      </c>
      <c r="D42" s="7" t="s">
        <v>260</v>
      </c>
      <c r="E42" s="7" t="s">
        <v>261</v>
      </c>
      <c r="F42" s="7">
        <v>1</v>
      </c>
      <c r="G42" s="7" t="s">
        <v>262</v>
      </c>
      <c r="H42" s="7" t="s">
        <v>263</v>
      </c>
      <c r="I42" s="7">
        <v>30</v>
      </c>
      <c r="J42" s="7">
        <v>102935</v>
      </c>
      <c r="K42" s="9" t="str">
        <f>VLOOKUP(J42,[1]Sheet1!$A$1:$B$65536,2,0)</f>
        <v>青羊区童子街</v>
      </c>
      <c r="L42" s="7" t="s">
        <v>22</v>
      </c>
      <c r="M42" s="8" t="s">
        <v>23</v>
      </c>
      <c r="N42" s="7"/>
      <c r="O42" s="27" t="s">
        <v>31</v>
      </c>
    </row>
    <row r="43" s="2" customFormat="1" ht="15" spans="1:15">
      <c r="A43" s="10">
        <v>41</v>
      </c>
      <c r="B43" s="11" t="s">
        <v>264</v>
      </c>
      <c r="C43" s="12" t="s">
        <v>265</v>
      </c>
      <c r="D43" s="11" t="s">
        <v>266</v>
      </c>
      <c r="E43" s="11" t="s">
        <v>267</v>
      </c>
      <c r="F43" s="11">
        <v>1</v>
      </c>
      <c r="G43" s="11" t="s">
        <v>268</v>
      </c>
      <c r="H43" s="11" t="s">
        <v>269</v>
      </c>
      <c r="I43" s="11">
        <v>19.8</v>
      </c>
      <c r="J43" s="11">
        <v>717</v>
      </c>
      <c r="K43" s="16" t="str">
        <f>VLOOKUP(J43,[1]Sheet1!$A$1:$B$65536,2,0)</f>
        <v>大邑县晋原镇通达东路五段药店</v>
      </c>
      <c r="L43" s="11" t="s">
        <v>22</v>
      </c>
      <c r="M43" s="12" t="s">
        <v>23</v>
      </c>
      <c r="N43" s="11"/>
      <c r="O43" s="28" t="s">
        <v>270</v>
      </c>
    </row>
    <row r="44" s="2" customFormat="1" ht="15" spans="1:15">
      <c r="A44" s="10">
        <v>42</v>
      </c>
      <c r="B44" s="11" t="s">
        <v>271</v>
      </c>
      <c r="C44" s="12" t="s">
        <v>272</v>
      </c>
      <c r="D44" s="11" t="s">
        <v>273</v>
      </c>
      <c r="E44" s="11" t="s">
        <v>274</v>
      </c>
      <c r="F44" s="11">
        <v>2</v>
      </c>
      <c r="G44" s="11" t="s">
        <v>274</v>
      </c>
      <c r="H44" s="11" t="s">
        <v>274</v>
      </c>
      <c r="I44" s="11">
        <v>0</v>
      </c>
      <c r="J44" s="11">
        <v>105396</v>
      </c>
      <c r="K44" s="16" t="str">
        <f>VLOOKUP(J44,[1]Sheet1!$A$1:$B$65536,2,0)</f>
        <v>武侯区航中路店</v>
      </c>
      <c r="L44" s="11" t="s">
        <v>22</v>
      </c>
      <c r="M44" s="12" t="s">
        <v>23</v>
      </c>
      <c r="N44" s="11"/>
      <c r="O44" s="28" t="s">
        <v>275</v>
      </c>
    </row>
    <row r="45" s="2" customFormat="1" ht="15" spans="1:15">
      <c r="A45" s="10">
        <v>43</v>
      </c>
      <c r="B45" s="11" t="s">
        <v>276</v>
      </c>
      <c r="C45" s="12" t="s">
        <v>277</v>
      </c>
      <c r="D45" s="11" t="s">
        <v>273</v>
      </c>
      <c r="E45" s="11" t="s">
        <v>274</v>
      </c>
      <c r="F45" s="11">
        <v>2</v>
      </c>
      <c r="G45" s="11" t="s">
        <v>274</v>
      </c>
      <c r="H45" s="11" t="s">
        <v>274</v>
      </c>
      <c r="I45" s="11">
        <v>0</v>
      </c>
      <c r="J45" s="11">
        <v>105396</v>
      </c>
      <c r="K45" s="16" t="str">
        <f>VLOOKUP(J45,[1]Sheet1!$A$1:$B$65536,2,0)</f>
        <v>武侯区航中路店</v>
      </c>
      <c r="L45" s="11" t="s">
        <v>22</v>
      </c>
      <c r="M45" s="12" t="s">
        <v>23</v>
      </c>
      <c r="N45" s="11"/>
      <c r="O45" s="28" t="s">
        <v>275</v>
      </c>
    </row>
    <row r="46" s="2" customFormat="1" ht="15" spans="1:15">
      <c r="A46" s="10">
        <v>44</v>
      </c>
      <c r="B46" s="11" t="s">
        <v>278</v>
      </c>
      <c r="C46" s="12" t="s">
        <v>279</v>
      </c>
      <c r="D46" s="11" t="s">
        <v>273</v>
      </c>
      <c r="E46" s="11" t="s">
        <v>274</v>
      </c>
      <c r="F46" s="11">
        <v>2</v>
      </c>
      <c r="G46" s="11" t="s">
        <v>274</v>
      </c>
      <c r="H46" s="11" t="s">
        <v>274</v>
      </c>
      <c r="I46" s="11">
        <v>0</v>
      </c>
      <c r="J46" s="11">
        <v>105396</v>
      </c>
      <c r="K46" s="16" t="str">
        <f>VLOOKUP(J46,[1]Sheet1!$A$1:$B$65536,2,0)</f>
        <v>武侯区航中路店</v>
      </c>
      <c r="L46" s="11" t="s">
        <v>22</v>
      </c>
      <c r="M46" s="12" t="s">
        <v>23</v>
      </c>
      <c r="N46" s="11"/>
      <c r="O46" s="28" t="s">
        <v>275</v>
      </c>
    </row>
    <row r="47" ht="15" spans="1:15">
      <c r="A47" s="6">
        <v>45</v>
      </c>
      <c r="B47" s="7" t="s">
        <v>280</v>
      </c>
      <c r="C47" s="8" t="s">
        <v>281</v>
      </c>
      <c r="D47" s="7" t="s">
        <v>282</v>
      </c>
      <c r="E47" s="9" t="s">
        <v>283</v>
      </c>
      <c r="F47" s="7">
        <v>1</v>
      </c>
      <c r="G47" s="7" t="s">
        <v>284</v>
      </c>
      <c r="H47" s="7" t="s">
        <v>285</v>
      </c>
      <c r="I47" s="7">
        <v>15</v>
      </c>
      <c r="J47" s="7">
        <v>54</v>
      </c>
      <c r="K47" s="9" t="str">
        <f>VLOOKUP(J47,[1]Sheet1!$A$1:$B$65536,2,0)</f>
        <v>怀远店</v>
      </c>
      <c r="L47" s="7" t="s">
        <v>22</v>
      </c>
      <c r="M47" s="8" t="s">
        <v>23</v>
      </c>
      <c r="N47" s="7"/>
      <c r="O47" s="27" t="s">
        <v>31</v>
      </c>
    </row>
    <row r="48" s="2" customFormat="1" ht="15" spans="1:15">
      <c r="A48" s="10">
        <v>46</v>
      </c>
      <c r="B48" s="11" t="s">
        <v>286</v>
      </c>
      <c r="C48" s="12" t="s">
        <v>287</v>
      </c>
      <c r="D48" s="11" t="s">
        <v>288</v>
      </c>
      <c r="E48" s="11" t="s">
        <v>289</v>
      </c>
      <c r="F48" s="11">
        <v>1</v>
      </c>
      <c r="G48" s="20" t="s">
        <v>290</v>
      </c>
      <c r="H48" s="11" t="s">
        <v>291</v>
      </c>
      <c r="I48" s="11">
        <v>25</v>
      </c>
      <c r="J48" s="11">
        <v>54</v>
      </c>
      <c r="K48" s="16" t="str">
        <f>VLOOKUP(J48,[1]Sheet1!$A$1:$B$65536,2,0)</f>
        <v>怀远店</v>
      </c>
      <c r="L48" s="11" t="s">
        <v>22</v>
      </c>
      <c r="M48" s="12" t="s">
        <v>23</v>
      </c>
      <c r="N48" s="11"/>
      <c r="O48" s="28" t="s">
        <v>292</v>
      </c>
    </row>
    <row r="49" ht="15" spans="1:15">
      <c r="A49" s="6">
        <v>47</v>
      </c>
      <c r="B49" s="7" t="s">
        <v>293</v>
      </c>
      <c r="C49" s="8" t="s">
        <v>294</v>
      </c>
      <c r="D49" s="7" t="s">
        <v>295</v>
      </c>
      <c r="E49" s="7" t="s">
        <v>296</v>
      </c>
      <c r="F49" s="7">
        <v>1</v>
      </c>
      <c r="G49" s="21" t="s">
        <v>297</v>
      </c>
      <c r="H49" s="7" t="s">
        <v>298</v>
      </c>
      <c r="I49" s="7">
        <v>32</v>
      </c>
      <c r="J49" s="7">
        <v>52</v>
      </c>
      <c r="K49" s="9" t="str">
        <f>VLOOKUP(J49,[1]Sheet1!$A$1:$B$65536,2,0)</f>
        <v>崇州中心店</v>
      </c>
      <c r="L49" s="7" t="s">
        <v>22</v>
      </c>
      <c r="M49" s="8" t="s">
        <v>23</v>
      </c>
      <c r="N49" s="7"/>
      <c r="O49" s="27" t="s">
        <v>31</v>
      </c>
    </row>
    <row r="50" s="2" customFormat="1" ht="15" spans="1:15">
      <c r="A50" s="10">
        <v>48</v>
      </c>
      <c r="B50" s="11" t="s">
        <v>299</v>
      </c>
      <c r="C50" s="12" t="s">
        <v>300</v>
      </c>
      <c r="D50" s="11" t="s">
        <v>301</v>
      </c>
      <c r="E50" s="11" t="s">
        <v>302</v>
      </c>
      <c r="F50" s="11">
        <v>1</v>
      </c>
      <c r="G50" s="11" t="s">
        <v>303</v>
      </c>
      <c r="H50" s="11" t="s">
        <v>8</v>
      </c>
      <c r="I50" s="11">
        <v>66</v>
      </c>
      <c r="J50" s="11">
        <v>52</v>
      </c>
      <c r="K50" s="16" t="str">
        <f>VLOOKUP(J50,[1]Sheet1!$A$1:$B$65536,2,0)</f>
        <v>崇州中心店</v>
      </c>
      <c r="L50" s="11" t="s">
        <v>22</v>
      </c>
      <c r="M50" s="12" t="s">
        <v>23</v>
      </c>
      <c r="N50" s="11"/>
      <c r="O50" s="28" t="s">
        <v>304</v>
      </c>
    </row>
    <row r="51" s="2" customFormat="1" ht="15" spans="1:15">
      <c r="A51" s="10">
        <v>49</v>
      </c>
      <c r="B51" s="11" t="s">
        <v>305</v>
      </c>
      <c r="C51" s="12" t="s">
        <v>306</v>
      </c>
      <c r="D51" s="11" t="s">
        <v>307</v>
      </c>
      <c r="E51" s="11" t="s">
        <v>151</v>
      </c>
      <c r="F51" s="11">
        <v>1</v>
      </c>
      <c r="G51" s="11" t="s">
        <v>308</v>
      </c>
      <c r="H51" s="11" t="s">
        <v>309</v>
      </c>
      <c r="I51" s="11">
        <v>28</v>
      </c>
      <c r="J51" s="11">
        <v>103198</v>
      </c>
      <c r="K51" s="16" t="str">
        <f>VLOOKUP(J51,[1]Sheet1!$A$1:$B$65536,2,0)</f>
        <v>贝森北路</v>
      </c>
      <c r="L51" s="11" t="s">
        <v>51</v>
      </c>
      <c r="M51" s="12" t="s">
        <v>23</v>
      </c>
      <c r="N51" s="11"/>
      <c r="O51" s="28" t="s">
        <v>154</v>
      </c>
    </row>
    <row r="52" ht="15" spans="1:15">
      <c r="A52" s="6">
        <v>50</v>
      </c>
      <c r="B52" s="7" t="s">
        <v>310</v>
      </c>
      <c r="C52" s="8" t="s">
        <v>311</v>
      </c>
      <c r="D52" s="7" t="s">
        <v>312</v>
      </c>
      <c r="E52" s="7" t="s">
        <v>313</v>
      </c>
      <c r="F52" s="7">
        <v>2</v>
      </c>
      <c r="G52" s="7" t="s">
        <v>314</v>
      </c>
      <c r="H52" s="7" t="s">
        <v>315</v>
      </c>
      <c r="I52" s="7">
        <v>8.2</v>
      </c>
      <c r="J52" s="7">
        <v>105910</v>
      </c>
      <c r="K52" s="9" t="str">
        <f>VLOOKUP(J52,[1]Sheet1!$A$1:$B$65536,2,0)</f>
        <v>紫薇东路</v>
      </c>
      <c r="L52" s="7" t="s">
        <v>22</v>
      </c>
      <c r="M52" s="8" t="s">
        <v>23</v>
      </c>
      <c r="N52" s="7"/>
      <c r="O52" s="27" t="s">
        <v>31</v>
      </c>
    </row>
    <row r="53" ht="15" spans="1:15">
      <c r="A53" s="6">
        <v>51</v>
      </c>
      <c r="B53" s="7" t="s">
        <v>316</v>
      </c>
      <c r="C53" s="8" t="s">
        <v>317</v>
      </c>
      <c r="D53" s="7" t="s">
        <v>318</v>
      </c>
      <c r="E53" s="7" t="s">
        <v>319</v>
      </c>
      <c r="F53" s="7">
        <v>1</v>
      </c>
      <c r="G53" s="7" t="s">
        <v>320</v>
      </c>
      <c r="H53" s="7" t="s">
        <v>321</v>
      </c>
      <c r="I53" s="7">
        <v>45</v>
      </c>
      <c r="J53" s="7">
        <v>106485</v>
      </c>
      <c r="K53" s="9" t="str">
        <f>VLOOKUP(J53,[1]Sheet1!$A$1:$B$65536,2,0)</f>
        <v>元华二巷</v>
      </c>
      <c r="L53" s="7" t="s">
        <v>22</v>
      </c>
      <c r="M53" s="8" t="s">
        <v>23</v>
      </c>
      <c r="N53" s="7"/>
      <c r="O53" s="27" t="s">
        <v>31</v>
      </c>
    </row>
    <row r="54" ht="15" spans="1:15">
      <c r="A54" s="6">
        <v>52</v>
      </c>
      <c r="B54" s="7" t="s">
        <v>322</v>
      </c>
      <c r="C54" s="8" t="s">
        <v>323</v>
      </c>
      <c r="D54" s="7" t="s">
        <v>116</v>
      </c>
      <c r="E54" s="7" t="s">
        <v>117</v>
      </c>
      <c r="F54" s="7">
        <v>1</v>
      </c>
      <c r="G54" s="7" t="s">
        <v>118</v>
      </c>
      <c r="H54" s="7" t="s">
        <v>119</v>
      </c>
      <c r="I54" s="7">
        <v>35</v>
      </c>
      <c r="J54" s="7">
        <v>106485</v>
      </c>
      <c r="K54" s="9" t="str">
        <f>VLOOKUP(J54,[1]Sheet1!$A$1:$B$65536,2,0)</f>
        <v>元华二巷</v>
      </c>
      <c r="L54" s="7" t="s">
        <v>22</v>
      </c>
      <c r="M54" s="8" t="s">
        <v>23</v>
      </c>
      <c r="N54" s="7"/>
      <c r="O54" s="27" t="s">
        <v>324</v>
      </c>
    </row>
    <row r="55" ht="15" spans="1:15">
      <c r="A55" s="6">
        <v>53</v>
      </c>
      <c r="B55" s="7" t="s">
        <v>325</v>
      </c>
      <c r="C55" s="8" t="s">
        <v>326</v>
      </c>
      <c r="D55" s="7" t="s">
        <v>327</v>
      </c>
      <c r="E55" s="7" t="s">
        <v>328</v>
      </c>
      <c r="F55" s="7">
        <v>1</v>
      </c>
      <c r="G55" s="7" t="s">
        <v>329</v>
      </c>
      <c r="H55" s="7" t="s">
        <v>330</v>
      </c>
      <c r="I55" s="7">
        <v>13</v>
      </c>
      <c r="J55" s="7">
        <v>106485</v>
      </c>
      <c r="K55" s="9" t="str">
        <f>VLOOKUP(J55,[1]Sheet1!$A$1:$B$65536,2,0)</f>
        <v>元华二巷</v>
      </c>
      <c r="L55" s="7" t="s">
        <v>22</v>
      </c>
      <c r="M55" s="8" t="s">
        <v>23</v>
      </c>
      <c r="N55" s="7"/>
      <c r="O55" s="27" t="s">
        <v>331</v>
      </c>
    </row>
    <row r="56" ht="15" spans="1:15">
      <c r="A56" s="6">
        <v>54</v>
      </c>
      <c r="B56" s="7" t="s">
        <v>332</v>
      </c>
      <c r="C56" s="8" t="s">
        <v>333</v>
      </c>
      <c r="D56" s="7" t="s">
        <v>334</v>
      </c>
      <c r="E56" s="7" t="s">
        <v>63</v>
      </c>
      <c r="F56" s="7">
        <v>1</v>
      </c>
      <c r="G56" s="7" t="s">
        <v>335</v>
      </c>
      <c r="H56" s="7" t="s">
        <v>336</v>
      </c>
      <c r="I56" s="7">
        <v>24</v>
      </c>
      <c r="J56" s="7">
        <v>549</v>
      </c>
      <c r="K56" s="9" t="str">
        <f>VLOOKUP(J56,[1]Sheet1!$A$1:$B$65536,2,0)</f>
        <v>大邑县晋源镇东壕沟段药店</v>
      </c>
      <c r="L56" s="7" t="s">
        <v>22</v>
      </c>
      <c r="M56" s="8" t="s">
        <v>23</v>
      </c>
      <c r="N56" s="7"/>
      <c r="O56" s="27" t="s">
        <v>31</v>
      </c>
    </row>
    <row r="57" s="2" customFormat="1" ht="15" spans="1:15">
      <c r="A57" s="10">
        <v>55</v>
      </c>
      <c r="B57" s="11" t="s">
        <v>337</v>
      </c>
      <c r="C57" s="12" t="s">
        <v>338</v>
      </c>
      <c r="D57" s="11" t="s">
        <v>339</v>
      </c>
      <c r="E57" s="11" t="s">
        <v>222</v>
      </c>
      <c r="F57" s="11">
        <v>1</v>
      </c>
      <c r="G57" s="11" t="s">
        <v>340</v>
      </c>
      <c r="H57" s="11" t="s">
        <v>341</v>
      </c>
      <c r="I57" s="11">
        <v>22</v>
      </c>
      <c r="J57" s="11">
        <v>549</v>
      </c>
      <c r="K57" s="16" t="str">
        <f>VLOOKUP(J57,[1]Sheet1!$A$1:$B$65536,2,0)</f>
        <v>大邑县晋源镇东壕沟段药店</v>
      </c>
      <c r="L57" s="11" t="s">
        <v>22</v>
      </c>
      <c r="M57" s="12" t="s">
        <v>23</v>
      </c>
      <c r="N57" s="11"/>
      <c r="O57" s="28" t="s">
        <v>342</v>
      </c>
    </row>
    <row r="58" s="2" customFormat="1" ht="15" spans="1:15">
      <c r="A58" s="10">
        <v>56</v>
      </c>
      <c r="B58" s="11" t="s">
        <v>343</v>
      </c>
      <c r="C58" s="12" t="s">
        <v>344</v>
      </c>
      <c r="D58" s="11" t="s">
        <v>345</v>
      </c>
      <c r="E58" s="18" t="s">
        <v>346</v>
      </c>
      <c r="F58" s="11">
        <v>1</v>
      </c>
      <c r="G58" s="11" t="s">
        <v>347</v>
      </c>
      <c r="H58" s="18" t="s">
        <v>348</v>
      </c>
      <c r="I58" s="11">
        <v>24.9</v>
      </c>
      <c r="J58" s="11">
        <v>549</v>
      </c>
      <c r="K58" s="16" t="str">
        <f>VLOOKUP(J58,[1]Sheet1!$A$1:$B$65536,2,0)</f>
        <v>大邑县晋源镇东壕沟段药店</v>
      </c>
      <c r="L58" s="11" t="s">
        <v>22</v>
      </c>
      <c r="M58" s="12" t="s">
        <v>23</v>
      </c>
      <c r="N58" s="11"/>
      <c r="O58" s="28" t="s">
        <v>349</v>
      </c>
    </row>
    <row r="59" ht="15" spans="1:15">
      <c r="A59" s="6">
        <v>57</v>
      </c>
      <c r="B59" s="7" t="s">
        <v>350</v>
      </c>
      <c r="C59" s="8" t="s">
        <v>351</v>
      </c>
      <c r="D59" s="7" t="s">
        <v>352</v>
      </c>
      <c r="E59" s="7" t="s">
        <v>48</v>
      </c>
      <c r="F59" s="7">
        <v>2</v>
      </c>
      <c r="G59" s="7" t="s">
        <v>353</v>
      </c>
      <c r="H59" s="7" t="s">
        <v>354</v>
      </c>
      <c r="I59" s="7">
        <v>20</v>
      </c>
      <c r="J59" s="7">
        <v>339</v>
      </c>
      <c r="K59" s="9" t="str">
        <f>VLOOKUP(J59,[1]Sheet1!$A$1:$B$65536,2,0)</f>
        <v>沙河源药店</v>
      </c>
      <c r="L59" s="7" t="s">
        <v>22</v>
      </c>
      <c r="M59" s="8" t="s">
        <v>23</v>
      </c>
      <c r="N59" s="26">
        <v>21784</v>
      </c>
      <c r="O59" s="27" t="s">
        <v>355</v>
      </c>
    </row>
    <row r="60" s="2" customFormat="1" ht="15" spans="1:15">
      <c r="A60" s="10">
        <v>58</v>
      </c>
      <c r="B60" s="11" t="s">
        <v>356</v>
      </c>
      <c r="C60" s="12" t="s">
        <v>357</v>
      </c>
      <c r="D60" s="22" t="s">
        <v>358</v>
      </c>
      <c r="E60" s="23" t="s">
        <v>359</v>
      </c>
      <c r="F60" s="24">
        <v>3</v>
      </c>
      <c r="G60" s="23" t="s">
        <v>360</v>
      </c>
      <c r="H60" s="11" t="s">
        <v>361</v>
      </c>
      <c r="I60" s="24"/>
      <c r="J60" s="11" t="s">
        <v>362</v>
      </c>
      <c r="K60" s="11">
        <v>15108462425</v>
      </c>
      <c r="L60" s="11" t="s">
        <v>22</v>
      </c>
      <c r="M60" s="12" t="s">
        <v>363</v>
      </c>
      <c r="N60" s="23">
        <v>42752</v>
      </c>
      <c r="O60" s="28" t="s">
        <v>364</v>
      </c>
    </row>
    <row r="61" ht="15" spans="1:15">
      <c r="A61" s="6">
        <v>59</v>
      </c>
      <c r="B61" s="7" t="s">
        <v>365</v>
      </c>
      <c r="C61" s="8" t="s">
        <v>366</v>
      </c>
      <c r="D61" s="7" t="s">
        <v>367</v>
      </c>
      <c r="E61" s="7" t="s">
        <v>368</v>
      </c>
      <c r="F61" s="7">
        <v>3</v>
      </c>
      <c r="G61" s="7" t="s">
        <v>369</v>
      </c>
      <c r="H61" s="7" t="s">
        <v>370</v>
      </c>
      <c r="I61" s="7">
        <v>101</v>
      </c>
      <c r="J61" s="7">
        <v>337</v>
      </c>
      <c r="K61" s="9" t="str">
        <f>VLOOKUP(J61,[1]Sheet1!$A$1:$B$65536,2,0)</f>
        <v>四川太极浆洗街药店</v>
      </c>
      <c r="L61" s="7" t="s">
        <v>51</v>
      </c>
      <c r="M61" s="8" t="s">
        <v>23</v>
      </c>
      <c r="N61" s="7"/>
      <c r="O61" s="30" t="s">
        <v>371</v>
      </c>
    </row>
    <row r="62" ht="15" spans="1:15">
      <c r="A62" s="6">
        <v>60</v>
      </c>
      <c r="B62" s="7" t="s">
        <v>372</v>
      </c>
      <c r="C62" s="8" t="s">
        <v>373</v>
      </c>
      <c r="D62" s="7" t="s">
        <v>374</v>
      </c>
      <c r="E62" s="7" t="s">
        <v>375</v>
      </c>
      <c r="F62" s="7">
        <v>5</v>
      </c>
      <c r="G62" s="7" t="s">
        <v>376</v>
      </c>
      <c r="H62" s="7" t="s">
        <v>377</v>
      </c>
      <c r="I62" s="7">
        <v>42.5</v>
      </c>
      <c r="J62" s="7">
        <v>337</v>
      </c>
      <c r="K62" s="9" t="str">
        <f>VLOOKUP(J62,[1]Sheet1!$A$1:$B$65536,2,0)</f>
        <v>四川太极浆洗街药店</v>
      </c>
      <c r="L62" s="7" t="s">
        <v>22</v>
      </c>
      <c r="M62" s="8" t="s">
        <v>23</v>
      </c>
      <c r="N62" s="26">
        <v>163832</v>
      </c>
      <c r="O62" s="27" t="s">
        <v>378</v>
      </c>
    </row>
    <row r="63" ht="15" spans="1:15">
      <c r="A63" s="6">
        <v>61</v>
      </c>
      <c r="B63" s="7" t="s">
        <v>379</v>
      </c>
      <c r="C63" s="8" t="s">
        <v>380</v>
      </c>
      <c r="D63" s="13" t="s">
        <v>381</v>
      </c>
      <c r="E63" s="7" t="s">
        <v>382</v>
      </c>
      <c r="F63" s="7">
        <v>1</v>
      </c>
      <c r="G63" s="7" t="s">
        <v>383</v>
      </c>
      <c r="H63" s="7" t="s">
        <v>384</v>
      </c>
      <c r="I63" s="7">
        <v>62</v>
      </c>
      <c r="J63" s="7">
        <v>106485</v>
      </c>
      <c r="K63" s="9" t="str">
        <f>VLOOKUP(J63,[1]Sheet1!$A$1:$B$65536,2,0)</f>
        <v>元华二巷</v>
      </c>
      <c r="L63" s="7" t="s">
        <v>22</v>
      </c>
      <c r="M63" s="8" t="s">
        <v>23</v>
      </c>
      <c r="N63" s="7"/>
      <c r="O63" s="27" t="s">
        <v>385</v>
      </c>
    </row>
    <row r="64" ht="15" spans="1:15">
      <c r="A64" s="6">
        <v>62</v>
      </c>
      <c r="B64" s="7" t="s">
        <v>386</v>
      </c>
      <c r="C64" s="8" t="s">
        <v>387</v>
      </c>
      <c r="D64" s="7" t="s">
        <v>388</v>
      </c>
      <c r="E64" s="7" t="s">
        <v>389</v>
      </c>
      <c r="F64" s="7">
        <v>2</v>
      </c>
      <c r="G64" s="7" t="s">
        <v>390</v>
      </c>
      <c r="H64" s="7" t="s">
        <v>391</v>
      </c>
      <c r="I64" s="7">
        <v>35</v>
      </c>
      <c r="J64" s="7">
        <v>102934</v>
      </c>
      <c r="K64" s="9" t="str">
        <f>VLOOKUP(J64,[1]Sheet1!$A$1:$B$65536,2,0)</f>
        <v>银河北街</v>
      </c>
      <c r="L64" s="7" t="s">
        <v>22</v>
      </c>
      <c r="M64" s="8" t="s">
        <v>23</v>
      </c>
      <c r="N64" s="7"/>
      <c r="O64" s="27" t="s">
        <v>31</v>
      </c>
    </row>
    <row r="65" ht="15" spans="1:15">
      <c r="A65" s="6">
        <v>63</v>
      </c>
      <c r="B65" s="7" t="s">
        <v>392</v>
      </c>
      <c r="C65" s="8" t="s">
        <v>393</v>
      </c>
      <c r="D65" s="7" t="s">
        <v>394</v>
      </c>
      <c r="E65" s="7" t="s">
        <v>395</v>
      </c>
      <c r="F65" s="7">
        <v>5</v>
      </c>
      <c r="G65" s="7" t="s">
        <v>396</v>
      </c>
      <c r="H65" s="7" t="s">
        <v>397</v>
      </c>
      <c r="I65" s="7">
        <v>40</v>
      </c>
      <c r="J65" s="7">
        <v>102934</v>
      </c>
      <c r="K65" s="9" t="str">
        <f>VLOOKUP(J65,[1]Sheet1!$A$1:$B$65536,2,0)</f>
        <v>银河北街</v>
      </c>
      <c r="L65" s="7" t="s">
        <v>22</v>
      </c>
      <c r="M65" s="8" t="s">
        <v>23</v>
      </c>
      <c r="N65" s="7"/>
      <c r="O65" s="27" t="s">
        <v>398</v>
      </c>
    </row>
    <row r="66" ht="15" spans="1:15">
      <c r="A66" s="6">
        <v>64</v>
      </c>
      <c r="B66" s="7" t="s">
        <v>399</v>
      </c>
      <c r="C66" s="8" t="s">
        <v>400</v>
      </c>
      <c r="D66" s="7" t="s">
        <v>401</v>
      </c>
      <c r="E66" s="7" t="s">
        <v>241</v>
      </c>
      <c r="F66" s="7">
        <v>2</v>
      </c>
      <c r="G66" s="7" t="s">
        <v>402</v>
      </c>
      <c r="H66" s="7" t="s">
        <v>403</v>
      </c>
      <c r="I66" s="7">
        <v>20</v>
      </c>
      <c r="J66" s="7">
        <v>102934</v>
      </c>
      <c r="K66" s="9" t="str">
        <f>VLOOKUP(J66,[1]Sheet1!$A$1:$B$65536,2,0)</f>
        <v>银河北街</v>
      </c>
      <c r="L66" s="7" t="s">
        <v>22</v>
      </c>
      <c r="M66" s="8" t="s">
        <v>23</v>
      </c>
      <c r="N66" s="7"/>
      <c r="O66" s="8" t="s">
        <v>404</v>
      </c>
    </row>
    <row r="67" ht="15" spans="1:15">
      <c r="A67" s="6">
        <v>65</v>
      </c>
      <c r="B67" s="7" t="s">
        <v>405</v>
      </c>
      <c r="C67" s="8" t="s">
        <v>406</v>
      </c>
      <c r="D67" s="7" t="s">
        <v>407</v>
      </c>
      <c r="E67" s="7" t="s">
        <v>408</v>
      </c>
      <c r="F67" s="7">
        <v>1</v>
      </c>
      <c r="G67" s="7" t="s">
        <v>409</v>
      </c>
      <c r="H67" s="7" t="s">
        <v>410</v>
      </c>
      <c r="I67" s="32">
        <v>14.6</v>
      </c>
      <c r="J67" s="7">
        <v>733</v>
      </c>
      <c r="K67" s="9" t="str">
        <f>VLOOKUP(J67,[1]Sheet1!$A$1:$B$65536,2,0)</f>
        <v>双流区东升街道三强西路药店</v>
      </c>
      <c r="L67" s="7" t="s">
        <v>22</v>
      </c>
      <c r="M67" s="8" t="s">
        <v>23</v>
      </c>
      <c r="N67" s="26">
        <v>90863</v>
      </c>
      <c r="O67" s="27" t="s">
        <v>411</v>
      </c>
    </row>
    <row r="68" s="2" customFormat="1" ht="15" spans="1:15">
      <c r="A68" s="10">
        <v>66</v>
      </c>
      <c r="B68" s="11" t="s">
        <v>412</v>
      </c>
      <c r="C68" s="12" t="s">
        <v>413</v>
      </c>
      <c r="D68" s="22" t="s">
        <v>414</v>
      </c>
      <c r="E68" s="23" t="s">
        <v>415</v>
      </c>
      <c r="F68" s="31">
        <v>1</v>
      </c>
      <c r="G68" s="23" t="s">
        <v>416</v>
      </c>
      <c r="H68" s="11" t="s">
        <v>417</v>
      </c>
      <c r="I68" s="12"/>
      <c r="J68" s="11" t="s">
        <v>418</v>
      </c>
      <c r="K68" s="11">
        <v>13065350320</v>
      </c>
      <c r="L68" s="11" t="s">
        <v>22</v>
      </c>
      <c r="M68" s="12" t="s">
        <v>363</v>
      </c>
      <c r="N68" s="23">
        <v>13613</v>
      </c>
      <c r="O68" s="28" t="s">
        <v>364</v>
      </c>
    </row>
  </sheetData>
  <sortState ref="A3:O6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2020-06-02T04:49:59Z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