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Sheet1!$A$2:$P$32</definedName>
  </definedNames>
  <calcPr calcId="144525"/>
</workbook>
</file>

<file path=xl/sharedStrings.xml><?xml version="1.0" encoding="utf-8"?>
<sst xmlns="http://schemas.openxmlformats.org/spreadsheetml/2006/main" count="287" uniqueCount="217">
  <si>
    <t>小程序找药（2020.6.16-6.17）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</si>
  <si>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</si>
  <si>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</si>
  <si>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</si>
  <si>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</si>
  <si>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</si>
  <si>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</si>
  <si>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</si>
  <si>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</si>
  <si>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</si>
  <si>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</si>
  <si>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</si>
  <si>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</si>
  <si>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</si>
  <si>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</si>
  <si>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</si>
  <si>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2020-06-16 09:25:16</t>
  </si>
  <si>
    <t>b1007</t>
  </si>
  <si>
    <t>口罩</t>
  </si>
  <si>
    <t>周桂芸</t>
  </si>
  <si>
    <t>紧急</t>
  </si>
  <si>
    <t>顾客</t>
  </si>
  <si>
    <t>公司在营且有库存，已联系顾客</t>
  </si>
  <si>
    <t>2020-06-16 09:27:36</t>
  </si>
  <si>
    <t>b1008</t>
  </si>
  <si>
    <t>周桂芳</t>
  </si>
  <si>
    <t>2020-06-16 10:11:02</t>
  </si>
  <si>
    <t>a6515</t>
  </si>
  <si>
    <t>玉竹膏</t>
  </si>
  <si>
    <t>120g</t>
  </si>
  <si>
    <t>九芝堂股份有限公司</t>
  </si>
  <si>
    <t>Z43020863</t>
  </si>
  <si>
    <t>李叔叔</t>
  </si>
  <si>
    <t>请采购部找渠道（顾客离双楠人人店较近）</t>
  </si>
  <si>
    <t>2020-06-16 10:26:23</t>
  </si>
  <si>
    <t>a6516</t>
  </si>
  <si>
    <t>感冒清热颗粒</t>
  </si>
  <si>
    <t>12g*10袋</t>
  </si>
  <si>
    <t>葵花药业集团有限公司</t>
  </si>
  <si>
    <t>Z13021863</t>
  </si>
  <si>
    <t>普通</t>
  </si>
  <si>
    <t>员工</t>
  </si>
  <si>
    <t>请采购部找渠道（杏林有同厂家6g*10袋售28元）</t>
  </si>
  <si>
    <t>2020-06-16 10:31:29</t>
  </si>
  <si>
    <t>a6517</t>
  </si>
  <si>
    <t>心脑健胶囊</t>
  </si>
  <si>
    <t>24粒</t>
  </si>
  <si>
    <t>南洋药业</t>
  </si>
  <si>
    <t>z33020443</t>
  </si>
  <si>
    <t>请采购部找渠道</t>
  </si>
  <si>
    <t>2020-06-16 10:54:53</t>
  </si>
  <si>
    <t>a6518</t>
  </si>
  <si>
    <t>他克莫司滴眼液</t>
  </si>
  <si>
    <t>5ml:5mg</t>
  </si>
  <si>
    <t>千寿制药株式会社</t>
  </si>
  <si>
    <t>H20130452</t>
  </si>
  <si>
    <t>请采购部找渠道（杏林小程序销量37笔价格898元）中标价779.34</t>
  </si>
  <si>
    <t>2020-06-16 11:01:43</t>
  </si>
  <si>
    <t>a6519</t>
  </si>
  <si>
    <t>倍他胡萝卜素胶囊</t>
  </si>
  <si>
    <t>6mg*30粒/盒</t>
  </si>
  <si>
    <t>上海上药信谊药厂有限公司</t>
  </si>
  <si>
    <t>H20010665</t>
  </si>
  <si>
    <t>请采购部找渠道（累计6家门店报送需求）中标价23.4</t>
  </si>
  <si>
    <t>2020-06-16 12:18:26</t>
  </si>
  <si>
    <t>b1009</t>
  </si>
  <si>
    <t>螺内酯片</t>
  </si>
  <si>
    <t>20mg*100片</t>
  </si>
  <si>
    <t>江苏正大丰海</t>
  </si>
  <si>
    <t>H32020077</t>
  </si>
  <si>
    <t>李滨</t>
  </si>
  <si>
    <t>顾客不接电话</t>
  </si>
  <si>
    <t>2020-06-16 13:26:44</t>
  </si>
  <si>
    <t>a6520</t>
  </si>
  <si>
    <t>盐酸替扎尼定片</t>
  </si>
  <si>
    <t>1mgx24片</t>
  </si>
  <si>
    <t>四川科瑞德制药股份有限公司</t>
  </si>
  <si>
    <t>H20050788</t>
  </si>
  <si>
    <t>请采购部找渠道（中标价33.65元）</t>
  </si>
  <si>
    <t>2020-06-16 19:53:13</t>
  </si>
  <si>
    <t>a6521</t>
  </si>
  <si>
    <t>舒肝健胃丸</t>
  </si>
  <si>
    <t>6g*20袋</t>
  </si>
  <si>
    <t>山西华康药业股份有限公司</t>
  </si>
  <si>
    <t>Z14020369</t>
  </si>
  <si>
    <t>2020-06-16 20:07:47</t>
  </si>
  <si>
    <t>a6522</t>
  </si>
  <si>
    <t>百癣夏塔热胶囊</t>
  </si>
  <si>
    <r>
      <t>12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>*3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</si>
  <si>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重庆三峡云海药业股份有限公司</t>
  </si>
  <si>
    <t>z20070016</t>
  </si>
  <si>
    <t>2020-06-16 20:12:42</t>
  </si>
  <si>
    <t>a6523</t>
  </si>
  <si>
    <t>阿伐斯汀胶囊</t>
  </si>
  <si>
    <t>8mg*20粒</t>
  </si>
  <si>
    <t>重庆华邦制药有限公司</t>
  </si>
  <si>
    <t>H20083406</t>
  </si>
  <si>
    <t>5月24日已定价，请采购部尽快购进（累计3家门店报送需求）中标价22.25</t>
  </si>
  <si>
    <t>2020-06-16 21:39:52</t>
  </si>
  <si>
    <t>a6524</t>
  </si>
  <si>
    <t>外用应急软膏</t>
  </si>
  <si>
    <t>每支10g</t>
  </si>
  <si>
    <t>威海华洋药业有限公司</t>
  </si>
  <si>
    <t>z20023017</t>
  </si>
  <si>
    <t>2020-06-16 21:50:46</t>
  </si>
  <si>
    <t>b1010</t>
  </si>
  <si>
    <t>复肾宁胶囊</t>
  </si>
  <si>
    <t>36粒</t>
  </si>
  <si>
    <t>吉林吉春制药</t>
  </si>
  <si>
    <t>Z20090212</t>
  </si>
  <si>
    <t>请完善需求数量重新上报</t>
  </si>
  <si>
    <t>2020-06-16 21:56:44</t>
  </si>
  <si>
    <t>b1011</t>
  </si>
  <si>
    <t>替诺福韦二代</t>
  </si>
  <si>
    <t>30粒</t>
  </si>
  <si>
    <t>印度</t>
  </si>
  <si>
    <t>0000000000</t>
  </si>
  <si>
    <t>2020-06-17 08:03:23</t>
  </si>
  <si>
    <t>a6525</t>
  </si>
  <si>
    <t>盐酸依匹斯汀胶囊</t>
  </si>
  <si>
    <t>10mgx6粒</t>
  </si>
  <si>
    <t>重庆药友制药有限责任公司</t>
  </si>
  <si>
    <t>H20130054</t>
  </si>
  <si>
    <t>目录外淘汰，请采购部核实是否能购进（杏林25元）</t>
  </si>
  <si>
    <t>2020-06-17 08:31:53</t>
  </si>
  <si>
    <t>b1012</t>
  </si>
  <si>
    <t>克痤隐酮凝胶</t>
  </si>
  <si>
    <t>盒</t>
  </si>
  <si>
    <t>安徽安科生物工程股份有限公司</t>
  </si>
  <si>
    <t>Z20040150</t>
  </si>
  <si>
    <t>请完善需求规格重新上报</t>
  </si>
  <si>
    <t>2020-06-17 08:55:10</t>
  </si>
  <si>
    <t>a6526</t>
  </si>
  <si>
    <t>盐酸齐拉西酮片</t>
  </si>
  <si>
    <t>20mg*20片/盒</t>
  </si>
  <si>
    <t>重庆圣华曦药业股份有限公司</t>
  </si>
  <si>
    <t>Z20070078</t>
  </si>
  <si>
    <t>已回复药师帮有渠道，请采购部尽快报送新品（杏林53.8）中标价47.88</t>
  </si>
  <si>
    <t>2020-06-17 11:13:53</t>
  </si>
  <si>
    <t>a6527</t>
  </si>
  <si>
    <t>氨来呫诺糊剂</t>
  </si>
  <si>
    <t>2克装</t>
  </si>
  <si>
    <t>山东力诺制药</t>
  </si>
  <si>
    <t>H20050663</t>
  </si>
  <si>
    <t>2020-06-17 11:20:32</t>
  </si>
  <si>
    <t>a6528</t>
  </si>
  <si>
    <t>波生坦片</t>
  </si>
  <si>
    <t>125mgx56片</t>
  </si>
  <si>
    <t>加拿大Patheon Inc.</t>
  </si>
  <si>
    <t>注册证号 H20170013</t>
  </si>
  <si>
    <t>方政</t>
  </si>
  <si>
    <t>待经营目录，公司无库存零售价3921，杏林2968小程序销量101笔，采购张芙蓉回复康德乐开不出，请核实其他商业是否有货</t>
  </si>
  <si>
    <t>2020-06-17 11:49:21</t>
  </si>
  <si>
    <t>a6529</t>
  </si>
  <si>
    <t>盐酸贝那普利片</t>
  </si>
  <si>
    <t>5mgx28片</t>
  </si>
  <si>
    <t>深圳信立泰药业股份有限公司</t>
  </si>
  <si>
    <t>H20054771</t>
  </si>
  <si>
    <t>在特殊目录，公司无库存，请采购部购进（累计4家门店报送需求）中标价29.2</t>
  </si>
  <si>
    <t>2020-06-17 11:51:16</t>
  </si>
  <si>
    <t>b1013</t>
  </si>
  <si>
    <t>复方硫酸亚铁叶酸片</t>
  </si>
  <si>
    <t>12片X2板</t>
  </si>
  <si>
    <t>吉林省西点药业科技发展股份有限公司</t>
  </si>
  <si>
    <t>H20030165</t>
  </si>
  <si>
    <t>在特殊目录，2家门店库存3盒，请门店先店间调拨满足顾客需求</t>
  </si>
  <si>
    <t>2020-06-17 14:00:10</t>
  </si>
  <si>
    <t>a6530</t>
  </si>
  <si>
    <t>儿肤康搽剂</t>
  </si>
  <si>
    <t>100ml</t>
  </si>
  <si>
    <t>成都森科制药</t>
  </si>
  <si>
    <t>B20020017</t>
  </si>
  <si>
    <t>蜀辉路店</t>
  </si>
  <si>
    <t>请采购部找渠道（杏林27.8）</t>
  </si>
  <si>
    <t>2020-06-17 14:40:55</t>
  </si>
  <si>
    <t>a6531</t>
  </si>
  <si>
    <t>加替沙星滴眼液</t>
  </si>
  <si>
    <t>8ml:24mg</t>
  </si>
  <si>
    <t>楚雄老拔云堂药业有限公司</t>
  </si>
  <si>
    <t>H20060479</t>
  </si>
  <si>
    <t>在特殊目录，公司无库存，请采购部购进（累计2家门店报送需求）中标价 19.04</t>
  </si>
  <si>
    <t>2020-06-17 15:35:42</t>
  </si>
  <si>
    <t>a6532</t>
  </si>
  <si>
    <r>
      <t>东方热磁理疗贴（</t>
    </r>
    <r>
      <rPr>
        <sz val="11"/>
        <color rgb="FF000000"/>
        <rFont val="Calibri"/>
        <charset val="0"/>
      </rPr>
      <t>c</t>
    </r>
    <r>
      <rPr>
        <sz val="11"/>
        <color rgb="FF000000"/>
        <rFont val="宋体"/>
        <charset val="0"/>
      </rPr>
      <t>型）</t>
    </r>
  </si>
  <si>
    <t>2贴</t>
  </si>
  <si>
    <t>潍坊现代医疗器械</t>
  </si>
  <si>
    <r>
      <t>鲁械注准</t>
    </r>
    <r>
      <rPr>
        <sz val="11"/>
        <color rgb="FF000000"/>
        <rFont val="Calibri"/>
        <charset val="0"/>
      </rPr>
      <t>20142260029</t>
    </r>
  </si>
  <si>
    <t>2020-06-17 15:57:14</t>
  </si>
  <si>
    <t>a6533</t>
  </si>
  <si>
    <t>富马酸卢帕他定片</t>
  </si>
  <si>
    <t>10mg*3片</t>
  </si>
  <si>
    <t>扬子江</t>
  </si>
  <si>
    <t>H20130047</t>
  </si>
  <si>
    <t>10mg*5片装5.21已报新品请采购部联系厂家尽快交资料后购进（累计10家门店报送需求）医院中标价95.07元，海王同厂家3片装在售</t>
  </si>
  <si>
    <t>2020-06-17 16:18:56</t>
  </si>
  <si>
    <t>a6534</t>
  </si>
  <si>
    <t>2020-06-17 16:39:44</t>
  </si>
  <si>
    <t>a6535</t>
  </si>
  <si>
    <t>盐酸坦洛新缓释片</t>
  </si>
  <si>
    <t>0.2mg*14片</t>
  </si>
  <si>
    <t>昆明积大</t>
  </si>
  <si>
    <t>H20051461</t>
  </si>
  <si>
    <t>请采购部找渠道（中标价47.69），杏林小程序售51笔价格63.8</t>
  </si>
  <si>
    <t>2020-06-17 18:32:45</t>
  </si>
  <si>
    <t>b1014</t>
  </si>
  <si>
    <t>复方氨基酸胶囊（8-11）</t>
  </si>
  <si>
    <t>0.35gx12粒</t>
  </si>
  <si>
    <t>深圳万和</t>
  </si>
  <si>
    <t>H20000478</t>
  </si>
  <si>
    <t>曹理成</t>
  </si>
  <si>
    <t>公司在营且有库存，已联系顾客在蜀辉路购买</t>
  </si>
  <si>
    <t>2020-06-17 19:49:36</t>
  </si>
  <si>
    <t>a6536</t>
  </si>
  <si>
    <t>当归龙荟片</t>
  </si>
  <si>
    <t>0.5g*12片*2板</t>
  </si>
  <si>
    <t>天津中新药业集团股份有限公司隆顺榕制药厂</t>
  </si>
  <si>
    <t>Z12020306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</si>
</sst>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6" fillId="26" borderId="4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A3" sqref="A3:O32"/>
    </sheetView>
  </sheetViews>
  <sheetFormatPr defaultColWidth="9" defaultRowHeight="13.5"/>
  <cols>
    <col min="1" max="1" width="3.5" style="3" customWidth="1"/>
    <col min="2" max="2" width="14.125" customWidth="1"/>
    <col min="3" max="3" width="6.25" customWidth="1"/>
    <col min="4" max="4" width="15.375" customWidth="1"/>
    <col min="5" max="5" width="11.125" customWidth="1"/>
    <col min="6" max="6" width="4.125" customWidth="1"/>
    <col min="7" max="7" width="10.875" customWidth="1"/>
    <col min="8" max="8" width="17" customWidth="1"/>
    <col min="9" max="10" width="6.125" customWidth="1"/>
    <col min="11" max="11" width="14.625" customWidth="1"/>
    <col min="12" max="12" width="5.625" customWidth="1"/>
    <col min="13" max="13" width="4.875" customWidth="1"/>
    <col min="14" max="14" width="7.25" customWidth="1"/>
    <col min="15" max="15" width="110.12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9" t="s">
        <v>15</v>
      </c>
    </row>
    <row r="3" s="2" customFormat="1" ht="15" spans="1:15">
      <c r="A3" s="6">
        <v>1</v>
      </c>
      <c r="B3" s="7" t="s">
        <v>16</v>
      </c>
      <c r="C3" s="8" t="s">
        <v>17</v>
      </c>
      <c r="D3" s="7" t="s">
        <v>18</v>
      </c>
      <c r="E3" s="7"/>
      <c r="F3" s="7">
        <v>0</v>
      </c>
      <c r="G3" s="7"/>
      <c r="H3" s="9"/>
      <c r="I3" s="9"/>
      <c r="J3" s="7" t="s">
        <v>19</v>
      </c>
      <c r="K3" s="7">
        <v>13558628695</v>
      </c>
      <c r="L3" s="7" t="s">
        <v>20</v>
      </c>
      <c r="M3" s="20" t="s">
        <v>21</v>
      </c>
      <c r="N3" s="9"/>
      <c r="O3" s="8" t="s">
        <v>22</v>
      </c>
    </row>
    <row r="4" s="2" customFormat="1" ht="15" spans="1:15">
      <c r="A4" s="6">
        <v>2</v>
      </c>
      <c r="B4" s="7" t="s">
        <v>23</v>
      </c>
      <c r="C4" s="8" t="s">
        <v>24</v>
      </c>
      <c r="D4" s="7" t="s">
        <v>18</v>
      </c>
      <c r="E4" s="10"/>
      <c r="F4" s="10">
        <v>5</v>
      </c>
      <c r="G4" s="10"/>
      <c r="H4" s="10"/>
      <c r="I4" s="10"/>
      <c r="J4" s="10" t="s">
        <v>25</v>
      </c>
      <c r="K4" s="10">
        <v>13558628695</v>
      </c>
      <c r="L4" s="10" t="s">
        <v>20</v>
      </c>
      <c r="M4" s="21" t="s">
        <v>21</v>
      </c>
      <c r="N4" s="10"/>
      <c r="O4" s="8" t="s">
        <v>22</v>
      </c>
    </row>
    <row r="5" ht="15" spans="1:15">
      <c r="A5" s="11">
        <v>3</v>
      </c>
      <c r="B5" s="12" t="s">
        <v>26</v>
      </c>
      <c r="C5" s="13" t="s">
        <v>27</v>
      </c>
      <c r="D5" s="12" t="s">
        <v>28</v>
      </c>
      <c r="E5" s="14" t="s">
        <v>29</v>
      </c>
      <c r="F5" s="14">
        <v>3</v>
      </c>
      <c r="G5" s="14" t="s">
        <v>30</v>
      </c>
      <c r="H5" s="14" t="s">
        <v>31</v>
      </c>
      <c r="I5" s="14"/>
      <c r="J5" s="14" t="s">
        <v>32</v>
      </c>
      <c r="K5" s="14">
        <v>13458938069</v>
      </c>
      <c r="L5" s="14" t="s">
        <v>20</v>
      </c>
      <c r="M5" s="22" t="s">
        <v>21</v>
      </c>
      <c r="N5" s="14"/>
      <c r="O5" s="13" t="s">
        <v>33</v>
      </c>
    </row>
    <row r="6" ht="15" spans="1:15">
      <c r="A6" s="11">
        <v>4</v>
      </c>
      <c r="B6" s="12" t="s">
        <v>34</v>
      </c>
      <c r="C6" s="13" t="s">
        <v>35</v>
      </c>
      <c r="D6" s="12" t="s">
        <v>36</v>
      </c>
      <c r="E6" s="12" t="s">
        <v>37</v>
      </c>
      <c r="F6" s="12">
        <v>3</v>
      </c>
      <c r="G6" s="12" t="s">
        <v>38</v>
      </c>
      <c r="H6" s="12" t="s">
        <v>39</v>
      </c>
      <c r="I6" s="12">
        <v>25</v>
      </c>
      <c r="J6" s="12">
        <v>106399</v>
      </c>
      <c r="K6" s="17" t="str">
        <f>VLOOKUP(J6,[1]Sheet1!$A$1:$B$65536,2,0)</f>
        <v>蜀辉路店</v>
      </c>
      <c r="L6" s="12" t="s">
        <v>40</v>
      </c>
      <c r="M6" s="23" t="s">
        <v>41</v>
      </c>
      <c r="N6" s="12"/>
      <c r="O6" s="13" t="s">
        <v>42</v>
      </c>
    </row>
    <row r="7" ht="15" spans="1:15">
      <c r="A7" s="11">
        <v>5</v>
      </c>
      <c r="B7" s="12" t="s">
        <v>43</v>
      </c>
      <c r="C7" s="13" t="s">
        <v>44</v>
      </c>
      <c r="D7" s="12" t="s">
        <v>45</v>
      </c>
      <c r="E7" s="12" t="s">
        <v>46</v>
      </c>
      <c r="F7" s="12">
        <v>10</v>
      </c>
      <c r="G7" s="12" t="s">
        <v>47</v>
      </c>
      <c r="H7" s="12" t="s">
        <v>48</v>
      </c>
      <c r="I7" s="12">
        <v>20</v>
      </c>
      <c r="J7" s="12">
        <v>113298</v>
      </c>
      <c r="K7" s="17" t="str">
        <f>VLOOKUP(J7,[1]Sheet1!$A$1:$B$65536,2,0)</f>
        <v>双楠伊藤路店（逸都路店）</v>
      </c>
      <c r="L7" s="12" t="s">
        <v>40</v>
      </c>
      <c r="M7" s="23" t="s">
        <v>41</v>
      </c>
      <c r="N7" s="12"/>
      <c r="O7" s="13" t="s">
        <v>49</v>
      </c>
    </row>
    <row r="8" ht="15" spans="1:15">
      <c r="A8" s="11">
        <v>6</v>
      </c>
      <c r="B8" s="12" t="s">
        <v>50</v>
      </c>
      <c r="C8" s="13" t="s">
        <v>51</v>
      </c>
      <c r="D8" s="15" t="s">
        <v>52</v>
      </c>
      <c r="E8" s="12" t="s">
        <v>53</v>
      </c>
      <c r="F8" s="12">
        <v>5</v>
      </c>
      <c r="G8" s="12" t="s">
        <v>54</v>
      </c>
      <c r="H8" s="12" t="s">
        <v>55</v>
      </c>
      <c r="I8" s="12">
        <v>850</v>
      </c>
      <c r="J8" s="12">
        <v>582</v>
      </c>
      <c r="K8" s="17" t="str">
        <f>VLOOKUP(J8,[1]Sheet1!$A$1:$B$65536,2,0)</f>
        <v>青羊区十二桥药店</v>
      </c>
      <c r="L8" s="12" t="s">
        <v>20</v>
      </c>
      <c r="M8" s="23" t="s">
        <v>41</v>
      </c>
      <c r="N8" s="12"/>
      <c r="O8" s="13" t="s">
        <v>56</v>
      </c>
    </row>
    <row r="9" ht="15" spans="1:15">
      <c r="A9" s="11">
        <v>7</v>
      </c>
      <c r="B9" s="12" t="s">
        <v>57</v>
      </c>
      <c r="C9" s="13" t="s">
        <v>58</v>
      </c>
      <c r="D9" s="12" t="s">
        <v>59</v>
      </c>
      <c r="E9" s="12" t="s">
        <v>60</v>
      </c>
      <c r="F9" s="12">
        <v>5</v>
      </c>
      <c r="G9" s="12" t="s">
        <v>61</v>
      </c>
      <c r="H9" s="12" t="s">
        <v>62</v>
      </c>
      <c r="I9" s="12">
        <v>58</v>
      </c>
      <c r="J9" s="12">
        <v>582</v>
      </c>
      <c r="K9" s="17" t="str">
        <f>VLOOKUP(J9,[1]Sheet1!$A$1:$B$65536,2,0)</f>
        <v>青羊区十二桥药店</v>
      </c>
      <c r="L9" s="12" t="s">
        <v>20</v>
      </c>
      <c r="M9" s="23" t="s">
        <v>41</v>
      </c>
      <c r="N9" s="12"/>
      <c r="O9" s="24" t="s">
        <v>63</v>
      </c>
    </row>
    <row r="10" s="2" customFormat="1" ht="15" spans="1:15">
      <c r="A10" s="6">
        <v>8</v>
      </c>
      <c r="B10" s="7" t="s">
        <v>64</v>
      </c>
      <c r="C10" s="8" t="s">
        <v>65</v>
      </c>
      <c r="D10" s="16" t="s">
        <v>66</v>
      </c>
      <c r="E10" s="10" t="s">
        <v>67</v>
      </c>
      <c r="F10" s="10">
        <v>2</v>
      </c>
      <c r="G10" s="10" t="s">
        <v>68</v>
      </c>
      <c r="H10" s="10" t="s">
        <v>69</v>
      </c>
      <c r="I10" s="10"/>
      <c r="J10" s="10" t="s">
        <v>70</v>
      </c>
      <c r="K10" s="10">
        <v>18980780727</v>
      </c>
      <c r="L10" s="10" t="s">
        <v>20</v>
      </c>
      <c r="M10" s="21" t="s">
        <v>21</v>
      </c>
      <c r="N10" s="10"/>
      <c r="O10" s="8" t="s">
        <v>71</v>
      </c>
    </row>
    <row r="11" ht="15" spans="1:15">
      <c r="A11" s="11">
        <v>9</v>
      </c>
      <c r="B11" s="12" t="s">
        <v>72</v>
      </c>
      <c r="C11" s="13" t="s">
        <v>73</v>
      </c>
      <c r="D11" s="12" t="s">
        <v>74</v>
      </c>
      <c r="E11" s="12" t="s">
        <v>75</v>
      </c>
      <c r="F11" s="12">
        <v>1</v>
      </c>
      <c r="G11" s="12" t="s">
        <v>76</v>
      </c>
      <c r="H11" s="12" t="s">
        <v>77</v>
      </c>
      <c r="I11" s="12">
        <v>40</v>
      </c>
      <c r="J11" s="12">
        <v>339</v>
      </c>
      <c r="K11" s="17" t="str">
        <f>VLOOKUP(J11,[1]Sheet1!$A$1:$B$65536,2,0)</f>
        <v>沙河源药店</v>
      </c>
      <c r="L11" s="12" t="s">
        <v>20</v>
      </c>
      <c r="M11" s="23" t="s">
        <v>41</v>
      </c>
      <c r="N11" s="12"/>
      <c r="O11" s="13" t="s">
        <v>78</v>
      </c>
    </row>
    <row r="12" ht="15" spans="1:15">
      <c r="A12" s="11">
        <v>10</v>
      </c>
      <c r="B12" s="12" t="s">
        <v>79</v>
      </c>
      <c r="C12" s="13" t="s">
        <v>80</v>
      </c>
      <c r="D12" s="12" t="s">
        <v>81</v>
      </c>
      <c r="E12" s="12" t="s">
        <v>82</v>
      </c>
      <c r="F12" s="12">
        <v>2</v>
      </c>
      <c r="G12" s="12" t="s">
        <v>83</v>
      </c>
      <c r="H12" s="12" t="s">
        <v>84</v>
      </c>
      <c r="I12" s="12">
        <v>15</v>
      </c>
      <c r="J12" s="12">
        <v>104533</v>
      </c>
      <c r="K12" s="17" t="str">
        <f>VLOOKUP(J12,[1]Sheet1!$A$1:$B$65536,2,0)</f>
        <v>潘家街店</v>
      </c>
      <c r="L12" s="12" t="s">
        <v>20</v>
      </c>
      <c r="M12" s="23" t="s">
        <v>41</v>
      </c>
      <c r="N12" s="12"/>
      <c r="O12" s="13" t="s">
        <v>49</v>
      </c>
    </row>
    <row r="13" ht="15" spans="1:15">
      <c r="A13" s="11">
        <v>11</v>
      </c>
      <c r="B13" s="12" t="s">
        <v>85</v>
      </c>
      <c r="C13" s="13" t="s">
        <v>86</v>
      </c>
      <c r="D13" s="12" t="s">
        <v>87</v>
      </c>
      <c r="E13" s="17" t="s">
        <v>88</v>
      </c>
      <c r="F13" s="12">
        <v>1</v>
      </c>
      <c r="G13" s="12" t="s">
        <v>89</v>
      </c>
      <c r="H13" s="12" t="s">
        <v>90</v>
      </c>
      <c r="I13" s="12">
        <v>45</v>
      </c>
      <c r="J13" s="12">
        <v>349</v>
      </c>
      <c r="K13" s="17" t="str">
        <f>VLOOKUP(J13,[1]Sheet1!$A$1:$B$65536,2,0)</f>
        <v>人民中路店</v>
      </c>
      <c r="L13" s="12" t="s">
        <v>20</v>
      </c>
      <c r="M13" s="23" t="s">
        <v>41</v>
      </c>
      <c r="N13" s="12"/>
      <c r="O13" s="13" t="s">
        <v>49</v>
      </c>
    </row>
    <row r="14" ht="15" spans="1:15">
      <c r="A14" s="11">
        <v>12</v>
      </c>
      <c r="B14" s="12" t="s">
        <v>91</v>
      </c>
      <c r="C14" s="13" t="s">
        <v>92</v>
      </c>
      <c r="D14" s="12" t="s">
        <v>93</v>
      </c>
      <c r="E14" s="12" t="s">
        <v>94</v>
      </c>
      <c r="F14" s="12">
        <v>1</v>
      </c>
      <c r="G14" s="12" t="s">
        <v>95</v>
      </c>
      <c r="H14" s="12" t="s">
        <v>96</v>
      </c>
      <c r="I14" s="12">
        <v>25</v>
      </c>
      <c r="J14" s="12">
        <v>349</v>
      </c>
      <c r="K14" s="17" t="str">
        <f>VLOOKUP(J14,[1]Sheet1!$A$1:$B$65536,2,0)</f>
        <v>人民中路店</v>
      </c>
      <c r="L14" s="12" t="s">
        <v>20</v>
      </c>
      <c r="M14" s="23" t="s">
        <v>41</v>
      </c>
      <c r="N14" s="25">
        <v>146318</v>
      </c>
      <c r="O14" s="13" t="s">
        <v>97</v>
      </c>
    </row>
    <row r="15" ht="15" spans="1:15">
      <c r="A15" s="11">
        <v>13</v>
      </c>
      <c r="B15" s="12" t="s">
        <v>98</v>
      </c>
      <c r="C15" s="13" t="s">
        <v>99</v>
      </c>
      <c r="D15" s="12" t="s">
        <v>100</v>
      </c>
      <c r="E15" s="12" t="s">
        <v>101</v>
      </c>
      <c r="F15" s="12">
        <v>1</v>
      </c>
      <c r="G15" s="12" t="s">
        <v>102</v>
      </c>
      <c r="H15" s="12" t="s">
        <v>103</v>
      </c>
      <c r="I15" s="12">
        <v>78</v>
      </c>
      <c r="J15" s="12">
        <v>349</v>
      </c>
      <c r="K15" s="17" t="str">
        <f>VLOOKUP(J15,[1]Sheet1!$A$1:$B$65536,2,0)</f>
        <v>人民中路店</v>
      </c>
      <c r="L15" s="12" t="s">
        <v>20</v>
      </c>
      <c r="M15" s="23" t="s">
        <v>41</v>
      </c>
      <c r="N15" s="12"/>
      <c r="O15" s="13" t="s">
        <v>49</v>
      </c>
    </row>
    <row r="16" s="2" customFormat="1" ht="15" spans="1:15">
      <c r="A16" s="6">
        <v>14</v>
      </c>
      <c r="B16" s="7" t="s">
        <v>104</v>
      </c>
      <c r="C16" s="8" t="s">
        <v>105</v>
      </c>
      <c r="D16" s="7" t="s">
        <v>106</v>
      </c>
      <c r="E16" s="7" t="s">
        <v>107</v>
      </c>
      <c r="F16" s="7">
        <v>0</v>
      </c>
      <c r="G16" s="7" t="s">
        <v>108</v>
      </c>
      <c r="H16" s="7" t="s">
        <v>109</v>
      </c>
      <c r="I16" s="7">
        <v>18</v>
      </c>
      <c r="J16" s="7">
        <v>349</v>
      </c>
      <c r="K16" s="26" t="str">
        <f>VLOOKUP(J16,[1]Sheet1!$A$1:$B$65536,2,0)</f>
        <v>人民中路店</v>
      </c>
      <c r="L16" s="7" t="s">
        <v>20</v>
      </c>
      <c r="M16" s="20" t="s">
        <v>41</v>
      </c>
      <c r="N16" s="7"/>
      <c r="O16" s="8" t="s">
        <v>110</v>
      </c>
    </row>
    <row r="17" s="2" customFormat="1" ht="15" spans="1:15">
      <c r="A17" s="6">
        <v>15</v>
      </c>
      <c r="B17" s="7" t="s">
        <v>111</v>
      </c>
      <c r="C17" s="8" t="s">
        <v>112</v>
      </c>
      <c r="D17" s="7" t="s">
        <v>113</v>
      </c>
      <c r="E17" s="7" t="s">
        <v>114</v>
      </c>
      <c r="F17" s="7">
        <v>0</v>
      </c>
      <c r="G17" s="7" t="s">
        <v>115</v>
      </c>
      <c r="H17" s="7" t="s">
        <v>116</v>
      </c>
      <c r="I17" s="7">
        <v>360</v>
      </c>
      <c r="J17" s="7">
        <v>349</v>
      </c>
      <c r="K17" s="26" t="str">
        <f>VLOOKUP(J17,[1]Sheet1!$A$1:$B$65536,2,0)</f>
        <v>人民中路店</v>
      </c>
      <c r="L17" s="7" t="s">
        <v>20</v>
      </c>
      <c r="M17" s="20" t="s">
        <v>41</v>
      </c>
      <c r="N17" s="7"/>
      <c r="O17" s="8" t="s">
        <v>110</v>
      </c>
    </row>
    <row r="18" ht="15" spans="1:15">
      <c r="A18" s="11">
        <v>16</v>
      </c>
      <c r="B18" s="12" t="s">
        <v>117</v>
      </c>
      <c r="C18" s="13" t="s">
        <v>118</v>
      </c>
      <c r="D18" s="12" t="s">
        <v>119</v>
      </c>
      <c r="E18" s="12" t="s">
        <v>120</v>
      </c>
      <c r="F18" s="12">
        <v>1</v>
      </c>
      <c r="G18" s="12" t="s">
        <v>121</v>
      </c>
      <c r="H18" s="12" t="s">
        <v>122</v>
      </c>
      <c r="I18" s="12">
        <v>37</v>
      </c>
      <c r="J18" s="12">
        <v>399</v>
      </c>
      <c r="K18" s="17" t="str">
        <f>VLOOKUP(J18,[1]Sheet1!$A$1:$B$65536,2,0)</f>
        <v>高新天久北巷药店</v>
      </c>
      <c r="L18" s="12" t="s">
        <v>20</v>
      </c>
      <c r="M18" s="23" t="s">
        <v>41</v>
      </c>
      <c r="N18" s="12">
        <v>53776</v>
      </c>
      <c r="O18" s="13" t="s">
        <v>123</v>
      </c>
    </row>
    <row r="19" s="2" customFormat="1" ht="15" spans="1:15">
      <c r="A19" s="6">
        <v>17</v>
      </c>
      <c r="B19" s="7" t="s">
        <v>124</v>
      </c>
      <c r="C19" s="8" t="s">
        <v>125</v>
      </c>
      <c r="D19" s="7" t="s">
        <v>126</v>
      </c>
      <c r="E19" s="7" t="s">
        <v>127</v>
      </c>
      <c r="F19" s="7">
        <v>5</v>
      </c>
      <c r="G19" s="7" t="s">
        <v>128</v>
      </c>
      <c r="H19" s="7" t="s">
        <v>129</v>
      </c>
      <c r="I19" s="7">
        <v>27</v>
      </c>
      <c r="J19" s="7">
        <v>307</v>
      </c>
      <c r="K19" s="26" t="str">
        <f>VLOOKUP(J19,[1]Sheet1!$A$1:$B$65536,2,0)</f>
        <v>旗舰店</v>
      </c>
      <c r="L19" s="7" t="s">
        <v>20</v>
      </c>
      <c r="M19" s="20" t="s">
        <v>41</v>
      </c>
      <c r="N19" s="7"/>
      <c r="O19" s="8" t="s">
        <v>130</v>
      </c>
    </row>
    <row r="20" ht="15" spans="1:15">
      <c r="A20" s="11">
        <v>18</v>
      </c>
      <c r="B20" s="12" t="s">
        <v>131</v>
      </c>
      <c r="C20" s="13" t="s">
        <v>132</v>
      </c>
      <c r="D20" s="12" t="s">
        <v>133</v>
      </c>
      <c r="E20" s="12" t="s">
        <v>134</v>
      </c>
      <c r="F20" s="12">
        <v>1</v>
      </c>
      <c r="G20" s="12" t="s">
        <v>135</v>
      </c>
      <c r="H20" s="12" t="s">
        <v>136</v>
      </c>
      <c r="I20" s="12">
        <v>42</v>
      </c>
      <c r="J20" s="12">
        <v>106066</v>
      </c>
      <c r="K20" s="17" t="str">
        <f>VLOOKUP(J20,[1]Sheet1!$A$1:$B$65536,2,0)</f>
        <v>梨花街</v>
      </c>
      <c r="L20" s="12" t="s">
        <v>20</v>
      </c>
      <c r="M20" s="23" t="s">
        <v>41</v>
      </c>
      <c r="N20" s="12"/>
      <c r="O20" s="13" t="s">
        <v>137</v>
      </c>
    </row>
    <row r="21" ht="15" spans="1:15">
      <c r="A21" s="11">
        <v>19</v>
      </c>
      <c r="B21" s="12" t="s">
        <v>138</v>
      </c>
      <c r="C21" s="13" t="s">
        <v>139</v>
      </c>
      <c r="D21" s="12" t="s">
        <v>140</v>
      </c>
      <c r="E21" s="12" t="s">
        <v>141</v>
      </c>
      <c r="F21" s="12">
        <v>10</v>
      </c>
      <c r="G21" s="12" t="s">
        <v>142</v>
      </c>
      <c r="H21" s="12" t="s">
        <v>143</v>
      </c>
      <c r="I21" s="12">
        <v>88</v>
      </c>
      <c r="J21" s="12">
        <v>517</v>
      </c>
      <c r="K21" s="17" t="str">
        <f>VLOOKUP(J21,[1]Sheet1!$A$1:$B$65536,2,0)</f>
        <v>青羊区北东街店</v>
      </c>
      <c r="L21" s="12" t="s">
        <v>20</v>
      </c>
      <c r="M21" s="23" t="s">
        <v>41</v>
      </c>
      <c r="N21" s="12"/>
      <c r="O21" s="13" t="s">
        <v>49</v>
      </c>
    </row>
    <row r="22" ht="15" spans="1:15">
      <c r="A22" s="11">
        <v>20</v>
      </c>
      <c r="B22" s="12" t="s">
        <v>144</v>
      </c>
      <c r="C22" s="13" t="s">
        <v>145</v>
      </c>
      <c r="D22" s="12" t="s">
        <v>146</v>
      </c>
      <c r="E22" s="14" t="s">
        <v>147</v>
      </c>
      <c r="F22" s="12">
        <v>1</v>
      </c>
      <c r="G22" s="14" t="s">
        <v>148</v>
      </c>
      <c r="H22" s="12" t="s">
        <v>149</v>
      </c>
      <c r="I22" s="27"/>
      <c r="J22" s="12" t="s">
        <v>150</v>
      </c>
      <c r="K22" s="12">
        <v>17380403261</v>
      </c>
      <c r="L22" s="12" t="s">
        <v>20</v>
      </c>
      <c r="M22" s="23" t="s">
        <v>21</v>
      </c>
      <c r="N22" s="14">
        <v>195208</v>
      </c>
      <c r="O22" s="13" t="s">
        <v>151</v>
      </c>
    </row>
    <row r="23" ht="15" spans="1:16">
      <c r="A23" s="11">
        <v>21</v>
      </c>
      <c r="B23" s="12" t="s">
        <v>152</v>
      </c>
      <c r="C23" s="13" t="s">
        <v>153</v>
      </c>
      <c r="D23" s="12" t="s">
        <v>154</v>
      </c>
      <c r="E23" s="12" t="s">
        <v>155</v>
      </c>
      <c r="F23" s="12">
        <v>5</v>
      </c>
      <c r="G23" s="12" t="s">
        <v>156</v>
      </c>
      <c r="H23" s="12" t="s">
        <v>157</v>
      </c>
      <c r="I23" s="12">
        <v>32</v>
      </c>
      <c r="J23" s="12">
        <v>713</v>
      </c>
      <c r="K23" s="17" t="str">
        <f>VLOOKUP(J23,[1]Sheet1!$A$1:$B$65536,2,0)</f>
        <v>都江堰聚源镇药店</v>
      </c>
      <c r="L23" s="12" t="s">
        <v>40</v>
      </c>
      <c r="M23" s="23" t="s">
        <v>41</v>
      </c>
      <c r="N23" s="28">
        <v>123299</v>
      </c>
      <c r="O23" s="29" t="s">
        <v>158</v>
      </c>
      <c r="P23" s="30"/>
    </row>
    <row r="24" s="2" customFormat="1" ht="15" spans="1:15">
      <c r="A24" s="6">
        <v>22</v>
      </c>
      <c r="B24" s="7" t="s">
        <v>159</v>
      </c>
      <c r="C24" s="8" t="s">
        <v>160</v>
      </c>
      <c r="D24" s="7" t="s">
        <v>161</v>
      </c>
      <c r="E24" s="7" t="s">
        <v>162</v>
      </c>
      <c r="F24" s="7">
        <v>1</v>
      </c>
      <c r="G24" s="7" t="s">
        <v>163</v>
      </c>
      <c r="H24" s="7" t="s">
        <v>164</v>
      </c>
      <c r="I24" s="7">
        <v>18.5</v>
      </c>
      <c r="J24" s="7">
        <v>591</v>
      </c>
      <c r="K24" s="26" t="str">
        <f>VLOOKUP(J24,[1]Sheet1!$A$1:$B$65536,2,0)</f>
        <v>邛崃市临邛镇长安大道药店</v>
      </c>
      <c r="L24" s="7" t="s">
        <v>20</v>
      </c>
      <c r="M24" s="20" t="s">
        <v>41</v>
      </c>
      <c r="N24" s="10">
        <v>50994</v>
      </c>
      <c r="O24" s="8" t="s">
        <v>165</v>
      </c>
    </row>
    <row r="25" ht="15" spans="1:15">
      <c r="A25" s="11">
        <v>23</v>
      </c>
      <c r="B25" s="12" t="s">
        <v>166</v>
      </c>
      <c r="C25" s="13" t="s">
        <v>167</v>
      </c>
      <c r="D25" s="15" t="s">
        <v>168</v>
      </c>
      <c r="E25" s="12" t="s">
        <v>169</v>
      </c>
      <c r="F25" s="12">
        <v>2</v>
      </c>
      <c r="G25" s="12" t="s">
        <v>170</v>
      </c>
      <c r="H25" s="12" t="s">
        <v>171</v>
      </c>
      <c r="I25" s="12">
        <v>33</v>
      </c>
      <c r="J25" s="12">
        <v>106933</v>
      </c>
      <c r="K25" s="17" t="s">
        <v>172</v>
      </c>
      <c r="L25" s="12" t="s">
        <v>40</v>
      </c>
      <c r="M25" s="23" t="s">
        <v>41</v>
      </c>
      <c r="N25" s="12"/>
      <c r="O25" s="13" t="s">
        <v>173</v>
      </c>
    </row>
    <row r="26" ht="15" spans="1:15">
      <c r="A26" s="11">
        <v>24</v>
      </c>
      <c r="B26" s="12" t="s">
        <v>174</v>
      </c>
      <c r="C26" s="13" t="s">
        <v>175</v>
      </c>
      <c r="D26" s="12" t="s">
        <v>176</v>
      </c>
      <c r="E26" s="12" t="s">
        <v>177</v>
      </c>
      <c r="F26" s="12">
        <v>2</v>
      </c>
      <c r="G26" s="12" t="s">
        <v>178</v>
      </c>
      <c r="H26" s="12" t="s">
        <v>179</v>
      </c>
      <c r="I26" s="12">
        <v>9</v>
      </c>
      <c r="J26" s="12">
        <v>706</v>
      </c>
      <c r="K26" s="17" t="str">
        <f>VLOOKUP(J26,[1]Sheet1!$A$1:$B$65536,2,0)</f>
        <v>都江堰幸福镇翔凤路药店</v>
      </c>
      <c r="L26" s="12" t="s">
        <v>20</v>
      </c>
      <c r="M26" s="23" t="s">
        <v>41</v>
      </c>
      <c r="N26" s="14">
        <v>139187</v>
      </c>
      <c r="O26" s="13" t="s">
        <v>180</v>
      </c>
    </row>
    <row r="27" ht="15" spans="1:15">
      <c r="A27" s="11">
        <v>25</v>
      </c>
      <c r="B27" s="12" t="s">
        <v>181</v>
      </c>
      <c r="C27" s="13" t="s">
        <v>182</v>
      </c>
      <c r="D27" s="15" t="s">
        <v>183</v>
      </c>
      <c r="E27" s="12" t="s">
        <v>184</v>
      </c>
      <c r="F27" s="12">
        <v>2</v>
      </c>
      <c r="G27" s="15" t="s">
        <v>185</v>
      </c>
      <c r="H27" s="15" t="s">
        <v>186</v>
      </c>
      <c r="I27" s="18">
        <v>38</v>
      </c>
      <c r="J27" s="12">
        <v>106568</v>
      </c>
      <c r="K27" s="17" t="str">
        <f>VLOOKUP(J27,[1]Sheet1!$A$1:$B$65536,2,0)</f>
        <v>四川太极高新区中和公济桥路药店</v>
      </c>
      <c r="L27" s="12" t="s">
        <v>40</v>
      </c>
      <c r="M27" s="23" t="s">
        <v>41</v>
      </c>
      <c r="N27" s="12"/>
      <c r="O27" s="23" t="s">
        <v>49</v>
      </c>
    </row>
    <row r="28" ht="15" spans="1:15">
      <c r="A28" s="11">
        <v>26</v>
      </c>
      <c r="B28" s="12" t="s">
        <v>187</v>
      </c>
      <c r="C28" s="13" t="s">
        <v>188</v>
      </c>
      <c r="D28" s="15" t="s">
        <v>189</v>
      </c>
      <c r="E28" s="12" t="s">
        <v>190</v>
      </c>
      <c r="F28" s="12">
        <v>1</v>
      </c>
      <c r="G28" s="12" t="s">
        <v>191</v>
      </c>
      <c r="H28" s="12" t="s">
        <v>192</v>
      </c>
      <c r="I28" s="18">
        <v>42</v>
      </c>
      <c r="J28" s="12">
        <v>103198</v>
      </c>
      <c r="K28" s="17" t="str">
        <f>VLOOKUP(J28,[1]Sheet1!$A$1:$B$65536,2,0)</f>
        <v>贝森北路</v>
      </c>
      <c r="L28" s="12" t="s">
        <v>20</v>
      </c>
      <c r="M28" s="23" t="s">
        <v>41</v>
      </c>
      <c r="N28" s="12"/>
      <c r="O28" s="31" t="s">
        <v>193</v>
      </c>
    </row>
    <row r="29" ht="15" spans="1:15">
      <c r="A29" s="11">
        <v>27</v>
      </c>
      <c r="B29" s="12" t="s">
        <v>194</v>
      </c>
      <c r="C29" s="13" t="s">
        <v>195</v>
      </c>
      <c r="D29" s="12" t="s">
        <v>66</v>
      </c>
      <c r="E29" s="12" t="s">
        <v>67</v>
      </c>
      <c r="F29" s="12">
        <v>2</v>
      </c>
      <c r="G29" s="12" t="s">
        <v>68</v>
      </c>
      <c r="H29" s="12" t="s">
        <v>69</v>
      </c>
      <c r="I29" s="12">
        <v>14</v>
      </c>
      <c r="J29" s="12">
        <v>103198</v>
      </c>
      <c r="K29" s="17" t="str">
        <f>VLOOKUP(J29,[1]Sheet1!$A$1:$B$65536,2,0)</f>
        <v>贝森北路</v>
      </c>
      <c r="L29" s="12" t="s">
        <v>40</v>
      </c>
      <c r="M29" s="27" t="s">
        <v>41</v>
      </c>
      <c r="N29" s="12"/>
      <c r="O29" s="23" t="s">
        <v>49</v>
      </c>
    </row>
    <row r="30" ht="15" spans="1:15">
      <c r="A30" s="11">
        <v>28</v>
      </c>
      <c r="B30" s="12" t="s">
        <v>196</v>
      </c>
      <c r="C30" s="13" t="s">
        <v>197</v>
      </c>
      <c r="D30" s="12" t="s">
        <v>198</v>
      </c>
      <c r="E30" s="12" t="s">
        <v>199</v>
      </c>
      <c r="F30" s="12">
        <v>2</v>
      </c>
      <c r="G30" s="12" t="s">
        <v>200</v>
      </c>
      <c r="H30" s="12" t="s">
        <v>201</v>
      </c>
      <c r="I30" s="12">
        <v>44</v>
      </c>
      <c r="J30" s="12">
        <v>110378</v>
      </c>
      <c r="K30" s="17" t="str">
        <f>VLOOKUP(J30,[1]Sheet1!$A$1:$B$65536,2,0)</f>
        <v>都江堰宝莲路</v>
      </c>
      <c r="L30" s="12" t="s">
        <v>20</v>
      </c>
      <c r="M30" s="27" t="s">
        <v>41</v>
      </c>
      <c r="N30" s="12"/>
      <c r="O30" s="23" t="s">
        <v>202</v>
      </c>
    </row>
    <row r="31" s="2" customFormat="1" ht="15" spans="1:15">
      <c r="A31" s="6">
        <v>29</v>
      </c>
      <c r="B31" s="7" t="s">
        <v>203</v>
      </c>
      <c r="C31" s="8" t="s">
        <v>204</v>
      </c>
      <c r="D31" s="7" t="s">
        <v>205</v>
      </c>
      <c r="E31" s="7" t="s">
        <v>206</v>
      </c>
      <c r="F31" s="7">
        <v>10</v>
      </c>
      <c r="G31" s="7" t="s">
        <v>207</v>
      </c>
      <c r="H31" s="7" t="s">
        <v>208</v>
      </c>
      <c r="I31" s="9"/>
      <c r="J31" s="7" t="s">
        <v>209</v>
      </c>
      <c r="K31" s="7">
        <v>13086666714</v>
      </c>
      <c r="L31" s="7" t="s">
        <v>20</v>
      </c>
      <c r="M31" s="9" t="s">
        <v>21</v>
      </c>
      <c r="N31" s="10">
        <v>188909</v>
      </c>
      <c r="O31" s="20" t="s">
        <v>210</v>
      </c>
    </row>
    <row r="32" ht="15" spans="1:15">
      <c r="A32" s="11">
        <v>30</v>
      </c>
      <c r="B32" s="12" t="s">
        <v>211</v>
      </c>
      <c r="C32" s="13" t="s">
        <v>212</v>
      </c>
      <c r="D32" s="12" t="s">
        <v>213</v>
      </c>
      <c r="E32" s="12" t="s">
        <v>214</v>
      </c>
      <c r="F32" s="12">
        <v>1</v>
      </c>
      <c r="G32" s="12" t="s">
        <v>215</v>
      </c>
      <c r="H32" s="18" t="s">
        <v>216</v>
      </c>
      <c r="I32" s="18">
        <v>38</v>
      </c>
      <c r="J32" s="12">
        <v>104838</v>
      </c>
      <c r="K32" s="17" t="str">
        <f>VLOOKUP(J32,[1]Sheet1!$A$1:$B$65536,2,0)</f>
        <v>蜀州中路店</v>
      </c>
      <c r="L32" s="12" t="s">
        <v>20</v>
      </c>
      <c r="M32" s="23" t="s">
        <v>41</v>
      </c>
      <c r="N32" s="18"/>
      <c r="O32" s="23" t="s">
        <v>49</v>
      </c>
    </row>
  </sheetData>
  <sortState ref="A3:O32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2020-06-18T03:36:08Z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