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Sheet1!$A$2:$O$13</definedName>
  </definedNames>
  <calcPr calcId="144525"/>
</workbook>
</file>

<file path=xl/sharedStrings.xml><?xml version="1.0" encoding="utf-8"?>
<sst xmlns="http://schemas.openxmlformats.org/spreadsheetml/2006/main" count="117" uniqueCount="92">
  <si>
    <t>小程序找药（2020.5.8）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</si>
  <si>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</si>
  <si>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</si>
  <si>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</si>
  <si>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</si>
  <si>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</si>
  <si>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</si>
  <si>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</si>
  <si>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</si>
  <si>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</si>
  <si>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</si>
  <si>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</si>
  <si>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</si>
  <si>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</si>
  <si>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</si>
  <si>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</si>
  <si>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2020-05-08 09:38:00</t>
  </si>
  <si>
    <t>a6026</t>
  </si>
  <si>
    <t>苯磺酸氨氯地平片</t>
  </si>
  <si>
    <t>5mg*36片</t>
  </si>
  <si>
    <t>亿帆制药</t>
  </si>
  <si>
    <t>H20093388</t>
  </si>
  <si>
    <t>普通</t>
  </si>
  <si>
    <t>员工</t>
  </si>
  <si>
    <t>请采购部找渠道</t>
  </si>
  <si>
    <t>2020-05-08 10:00:36</t>
  </si>
  <si>
    <t>a6027</t>
  </si>
  <si>
    <t>荷丹片</t>
  </si>
  <si>
    <r>
      <t>24</t>
    </r>
    <r>
      <rPr>
        <sz val="11"/>
        <color rgb="FF000000"/>
        <rFont val="宋体"/>
        <charset val="0"/>
      </rPr>
      <t>片</t>
    </r>
  </si>
  <si>
    <t>南昌济顺</t>
  </si>
  <si>
    <t>Z20023129</t>
  </si>
  <si>
    <t>紧急</t>
  </si>
  <si>
    <t>2020-05-08 11:57:07</t>
  </si>
  <si>
    <t>a6028</t>
  </si>
  <si>
    <r>
      <t>华津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替米沙坦片</t>
    </r>
    <r>
      <rPr>
        <sz val="11"/>
        <color rgb="FF000000"/>
        <rFont val="Calibri"/>
        <charset val="0"/>
      </rPr>
      <t xml:space="preserve"> 40mgx14</t>
    </r>
    <r>
      <rPr>
        <sz val="11"/>
        <color rgb="FF000000"/>
        <rFont val="宋体"/>
        <charset val="0"/>
      </rPr>
      <t>片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</si>
  <si>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40mgx14片</t>
  </si>
  <si>
    <t>天津华津制药有限公司</t>
  </si>
  <si>
    <t>H20051847</t>
  </si>
  <si>
    <t>在零售目录，公司无库存（18.3.27厂家缺货禁请）请采购部核实现在是否还是缺货</t>
  </si>
  <si>
    <t>2020-05-08 12:34:12</t>
  </si>
  <si>
    <t>a6029</t>
  </si>
  <si>
    <t>苍耳子鼻炎滴丸</t>
  </si>
  <si>
    <t>1.2g(28丸)*6支</t>
  </si>
  <si>
    <t>四川禾润</t>
  </si>
  <si>
    <t>Z20090560</t>
  </si>
  <si>
    <t>吴娟</t>
  </si>
  <si>
    <t>顾客</t>
  </si>
  <si>
    <t>在特殊目录，4.8已建ID，请采购部购进（累计7家门店需求）</t>
  </si>
  <si>
    <t>a6030</t>
  </si>
  <si>
    <t>穿心莲滴丸</t>
  </si>
  <si>
    <t>42mg*15丸*9袋</t>
  </si>
  <si>
    <t>四川禾润制药有限公司</t>
  </si>
  <si>
    <t>Z20090358</t>
  </si>
  <si>
    <t>2020-05-08 13:51:44</t>
  </si>
  <si>
    <t>b790</t>
  </si>
  <si>
    <t>明目蒺藜丸</t>
  </si>
  <si>
    <t>9gx5袋</t>
  </si>
  <si>
    <t>保定中药制药</t>
  </si>
  <si>
    <t>Z13021212</t>
  </si>
  <si>
    <t>目录里有同厂家6袋装，请门店核实是否能满足顾客需求</t>
  </si>
  <si>
    <t>2020-05-08 14:20:20</t>
  </si>
  <si>
    <t>a6031</t>
  </si>
  <si>
    <t>氨甲环酸片</t>
  </si>
  <si>
    <t>0.5gx100片</t>
  </si>
  <si>
    <t>重庆药友制药有限责任公司</t>
  </si>
  <si>
    <t>J20160092</t>
  </si>
  <si>
    <t>在特殊目录，公司无库存，45家门店90天动销130盒，请采购部购进</t>
  </si>
  <si>
    <t>2020-05-08 16:49:54</t>
  </si>
  <si>
    <t>a6032</t>
  </si>
  <si>
    <t>骨筋丸胶囊</t>
  </si>
  <si>
    <t>0.3g*24粒</t>
  </si>
  <si>
    <t>河北万岁药业有限公司</t>
  </si>
  <si>
    <t>Z20003043</t>
  </si>
  <si>
    <t>2020-05-08 17:02:48</t>
  </si>
  <si>
    <t>a6033</t>
  </si>
  <si>
    <t>尿囊素维E抑菌乳膏</t>
  </si>
  <si>
    <t>20g</t>
  </si>
  <si>
    <t>洛阳安普生物科技股份有限公司</t>
  </si>
  <si>
    <t>豫卫消证字（2009）第0094号</t>
  </si>
  <si>
    <t>2020-05-08 20:00:12</t>
  </si>
  <si>
    <t>a6034</t>
  </si>
  <si>
    <t>碳酸钙D3咀嚼片</t>
  </si>
  <si>
    <t>20片</t>
  </si>
  <si>
    <t>山东威高药业</t>
  </si>
  <si>
    <t>H20133267</t>
  </si>
  <si>
    <t>2020-05-08 20:48:51</t>
  </si>
  <si>
    <t>a6035</t>
  </si>
  <si>
    <t>东方胃药胶囊</t>
  </si>
  <si>
    <t>0.3*36粒</t>
  </si>
  <si>
    <t>四川梓橦宫药业</t>
  </si>
  <si>
    <t>H20070001</t>
  </si>
  <si>
    <t>已回复科伦有渠道，请采购部尽快报送新品（新乐中街也报送过需求）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</si>
</sst>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10.5"/>
      <color rgb="FF333333"/>
      <name val="Verdana"/>
      <charset val="134"/>
    </font>
    <font>
      <sz val="10"/>
      <name val="宋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F27" sqref="F27"/>
    </sheetView>
  </sheetViews>
  <sheetFormatPr defaultColWidth="9" defaultRowHeight="13.5"/>
  <cols>
    <col min="1" max="1" width="6.625" customWidth="1"/>
    <col min="2" max="2" width="16.5" customWidth="1"/>
    <col min="3" max="3" width="7.25" customWidth="1"/>
    <col min="4" max="4" width="17" customWidth="1"/>
    <col min="5" max="5" width="11.375" customWidth="1"/>
    <col min="7" max="7" width="13.75" customWidth="1"/>
    <col min="8" max="8" width="12.5" customWidth="1"/>
    <col min="11" max="11" width="14.5" customWidth="1"/>
    <col min="15" max="15" width="78.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6" t="s">
        <v>15</v>
      </c>
    </row>
    <row r="3" ht="15" spans="1:15">
      <c r="A3" s="6">
        <v>1</v>
      </c>
      <c r="B3" s="7" t="s">
        <v>16</v>
      </c>
      <c r="C3" s="6" t="s">
        <v>17</v>
      </c>
      <c r="D3" s="7" t="s">
        <v>18</v>
      </c>
      <c r="E3" s="7" t="s">
        <v>19</v>
      </c>
      <c r="F3" s="7">
        <v>5</v>
      </c>
      <c r="G3" s="7" t="s">
        <v>20</v>
      </c>
      <c r="H3" s="7" t="s">
        <v>21</v>
      </c>
      <c r="I3" s="7">
        <v>30</v>
      </c>
      <c r="J3" s="7">
        <v>726</v>
      </c>
      <c r="K3" s="8" t="str">
        <f>VLOOKUP(J3,[1]Sheet1!$A$1:$B$65536,2,0)</f>
        <v>金牛区交大路第三药店</v>
      </c>
      <c r="L3" s="7" t="s">
        <v>22</v>
      </c>
      <c r="M3" s="17" t="s">
        <v>23</v>
      </c>
      <c r="N3" s="6"/>
      <c r="O3" s="17" t="s">
        <v>24</v>
      </c>
    </row>
    <row r="4" ht="15" spans="1:15">
      <c r="A4" s="6">
        <v>2</v>
      </c>
      <c r="B4" s="7" t="s">
        <v>25</v>
      </c>
      <c r="C4" s="6" t="s">
        <v>26</v>
      </c>
      <c r="D4" s="7" t="s">
        <v>27</v>
      </c>
      <c r="E4" s="8" t="s">
        <v>28</v>
      </c>
      <c r="F4" s="7">
        <v>1</v>
      </c>
      <c r="G4" s="7" t="s">
        <v>29</v>
      </c>
      <c r="H4" s="7" t="s">
        <v>30</v>
      </c>
      <c r="I4" s="7">
        <v>25</v>
      </c>
      <c r="J4" s="7">
        <v>737</v>
      </c>
      <c r="K4" s="8" t="str">
        <f>VLOOKUP(J4,[1]Sheet1!$A$1:$B$65536,2,0)</f>
        <v>高新区大源北街药店</v>
      </c>
      <c r="L4" s="7" t="s">
        <v>31</v>
      </c>
      <c r="M4" s="17" t="s">
        <v>23</v>
      </c>
      <c r="N4" s="6"/>
      <c r="O4" s="17" t="s">
        <v>24</v>
      </c>
    </row>
    <row r="5" ht="15" spans="1:15">
      <c r="A5" s="6">
        <v>3</v>
      </c>
      <c r="B5" s="7" t="s">
        <v>32</v>
      </c>
      <c r="C5" s="6" t="s">
        <v>33</v>
      </c>
      <c r="D5" s="9" t="s">
        <v>34</v>
      </c>
      <c r="E5" s="7" t="s">
        <v>35</v>
      </c>
      <c r="F5" s="7">
        <v>2</v>
      </c>
      <c r="G5" s="7" t="s">
        <v>36</v>
      </c>
      <c r="H5" s="10" t="s">
        <v>37</v>
      </c>
      <c r="I5" s="7">
        <v>12.26</v>
      </c>
      <c r="J5" s="7">
        <v>107658</v>
      </c>
      <c r="K5" s="8" t="str">
        <f>VLOOKUP(J5,[1]Sheet1!$A$1:$B$65536,2,0)</f>
        <v>四川太极新都区新都街道万和北路药店</v>
      </c>
      <c r="L5" s="7" t="s">
        <v>22</v>
      </c>
      <c r="M5" s="17" t="s">
        <v>23</v>
      </c>
      <c r="N5" s="6">
        <v>58911</v>
      </c>
      <c r="O5" s="17" t="s">
        <v>38</v>
      </c>
    </row>
    <row r="6" s="2" customFormat="1" ht="15" spans="1:15">
      <c r="A6" s="11">
        <v>4</v>
      </c>
      <c r="B6" s="7" t="s">
        <v>39</v>
      </c>
      <c r="C6" s="11" t="s">
        <v>40</v>
      </c>
      <c r="D6" s="7" t="s">
        <v>41</v>
      </c>
      <c r="E6" s="7" t="s">
        <v>42</v>
      </c>
      <c r="F6" s="12">
        <v>4</v>
      </c>
      <c r="G6" s="7" t="s">
        <v>43</v>
      </c>
      <c r="H6" s="7" t="s">
        <v>44</v>
      </c>
      <c r="I6" s="12"/>
      <c r="J6" s="7" t="s">
        <v>45</v>
      </c>
      <c r="K6" s="7">
        <v>15828527580</v>
      </c>
      <c r="L6" s="12" t="s">
        <v>31</v>
      </c>
      <c r="M6" s="18" t="s">
        <v>46</v>
      </c>
      <c r="N6" s="19">
        <v>115674</v>
      </c>
      <c r="O6" s="20" t="s">
        <v>47</v>
      </c>
    </row>
    <row r="7" s="2" customFormat="1" ht="15" spans="1:15">
      <c r="A7" s="11">
        <v>5</v>
      </c>
      <c r="B7" s="7" t="s">
        <v>39</v>
      </c>
      <c r="C7" s="11" t="s">
        <v>48</v>
      </c>
      <c r="D7" s="12" t="s">
        <v>49</v>
      </c>
      <c r="E7" s="7" t="s">
        <v>50</v>
      </c>
      <c r="F7" s="12">
        <v>4</v>
      </c>
      <c r="G7" s="12" t="s">
        <v>51</v>
      </c>
      <c r="H7" s="7" t="s">
        <v>52</v>
      </c>
      <c r="I7" s="12"/>
      <c r="J7" s="7" t="s">
        <v>45</v>
      </c>
      <c r="K7" s="7">
        <v>15828527580</v>
      </c>
      <c r="L7" s="12" t="s">
        <v>31</v>
      </c>
      <c r="M7" s="18" t="s">
        <v>46</v>
      </c>
      <c r="N7" s="12"/>
      <c r="O7" s="18" t="s">
        <v>24</v>
      </c>
    </row>
    <row r="8" s="3" customFormat="1" ht="15" spans="1:15">
      <c r="A8" s="13">
        <v>6</v>
      </c>
      <c r="B8" s="14" t="s">
        <v>53</v>
      </c>
      <c r="C8" s="13" t="s">
        <v>54</v>
      </c>
      <c r="D8" s="14" t="s">
        <v>55</v>
      </c>
      <c r="E8" s="14" t="s">
        <v>56</v>
      </c>
      <c r="F8" s="14">
        <v>1</v>
      </c>
      <c r="G8" s="14" t="s">
        <v>57</v>
      </c>
      <c r="H8" s="14" t="s">
        <v>58</v>
      </c>
      <c r="I8" s="14">
        <v>10</v>
      </c>
      <c r="J8" s="14">
        <v>385</v>
      </c>
      <c r="K8" s="21" t="str">
        <f>VLOOKUP(J8,[1]Sheet1!$A$1:$B$65536,2,0)</f>
        <v>五津西路药店</v>
      </c>
      <c r="L8" s="14" t="s">
        <v>31</v>
      </c>
      <c r="M8" s="13" t="s">
        <v>23</v>
      </c>
      <c r="N8" s="22">
        <v>108751</v>
      </c>
      <c r="O8" s="13" t="s">
        <v>59</v>
      </c>
    </row>
    <row r="9" ht="15" spans="1:15">
      <c r="A9" s="6">
        <v>7</v>
      </c>
      <c r="B9" s="7" t="s">
        <v>60</v>
      </c>
      <c r="C9" s="6" t="s">
        <v>61</v>
      </c>
      <c r="D9" s="7" t="s">
        <v>62</v>
      </c>
      <c r="E9" s="7" t="s">
        <v>63</v>
      </c>
      <c r="F9" s="7">
        <v>1</v>
      </c>
      <c r="G9" s="7" t="s">
        <v>64</v>
      </c>
      <c r="H9" s="7" t="s">
        <v>65</v>
      </c>
      <c r="I9" s="7">
        <v>242</v>
      </c>
      <c r="J9" s="7">
        <v>355</v>
      </c>
      <c r="K9" s="8" t="str">
        <f>VLOOKUP(J9,[1]Sheet1!$A$1:$B$65536,2,0)</f>
        <v>双林路药店</v>
      </c>
      <c r="L9" s="7" t="s">
        <v>31</v>
      </c>
      <c r="M9" s="17" t="s">
        <v>23</v>
      </c>
      <c r="N9" s="23">
        <v>177792</v>
      </c>
      <c r="O9" s="17" t="s">
        <v>66</v>
      </c>
    </row>
    <row r="10" ht="15" spans="1:15">
      <c r="A10" s="6">
        <v>8</v>
      </c>
      <c r="B10" s="7" t="s">
        <v>67</v>
      </c>
      <c r="C10" s="6" t="s">
        <v>68</v>
      </c>
      <c r="D10" s="7" t="s">
        <v>69</v>
      </c>
      <c r="E10" s="7" t="s">
        <v>70</v>
      </c>
      <c r="F10" s="7">
        <v>2</v>
      </c>
      <c r="G10" s="7" t="s">
        <v>71</v>
      </c>
      <c r="H10" s="7" t="s">
        <v>72</v>
      </c>
      <c r="I10" s="7">
        <v>25</v>
      </c>
      <c r="J10" s="7">
        <v>103639</v>
      </c>
      <c r="K10" s="8" t="str">
        <f>VLOOKUP(J10,[1]Sheet1!$A$1:$B$65536,2,0)</f>
        <v>金马河</v>
      </c>
      <c r="L10" s="7" t="s">
        <v>31</v>
      </c>
      <c r="M10" s="17" t="s">
        <v>23</v>
      </c>
      <c r="N10" s="6"/>
      <c r="O10" s="17" t="s">
        <v>24</v>
      </c>
    </row>
    <row r="11" ht="15" spans="1:15">
      <c r="A11" s="6">
        <v>9</v>
      </c>
      <c r="B11" s="7" t="s">
        <v>73</v>
      </c>
      <c r="C11" s="6" t="s">
        <v>74</v>
      </c>
      <c r="D11" s="7" t="s">
        <v>75</v>
      </c>
      <c r="E11" s="7" t="s">
        <v>76</v>
      </c>
      <c r="F11" s="7">
        <v>2</v>
      </c>
      <c r="G11" s="7" t="s">
        <v>77</v>
      </c>
      <c r="H11" s="15" t="s">
        <v>78</v>
      </c>
      <c r="I11" s="7">
        <v>32</v>
      </c>
      <c r="J11" s="7">
        <v>355</v>
      </c>
      <c r="K11" s="8" t="str">
        <f>VLOOKUP(J11,[1]Sheet1!$A$1:$B$65536,2,0)</f>
        <v>双林路药店</v>
      </c>
      <c r="L11" s="7" t="s">
        <v>31</v>
      </c>
      <c r="M11" s="17" t="s">
        <v>23</v>
      </c>
      <c r="N11" s="6"/>
      <c r="O11" s="17" t="s">
        <v>24</v>
      </c>
    </row>
    <row r="12" ht="15" spans="1:15">
      <c r="A12" s="6">
        <v>10</v>
      </c>
      <c r="B12" s="7" t="s">
        <v>79</v>
      </c>
      <c r="C12" s="6" t="s">
        <v>80</v>
      </c>
      <c r="D12" s="7" t="s">
        <v>81</v>
      </c>
      <c r="E12" s="7" t="s">
        <v>82</v>
      </c>
      <c r="F12" s="10">
        <v>1</v>
      </c>
      <c r="G12" s="7" t="s">
        <v>83</v>
      </c>
      <c r="H12" s="7" t="s">
        <v>84</v>
      </c>
      <c r="I12" s="24">
        <v>35</v>
      </c>
      <c r="J12" s="7">
        <v>54</v>
      </c>
      <c r="K12" s="8" t="str">
        <f>VLOOKUP(J12,[1]Sheet1!$A$1:$B$65536,2,0)</f>
        <v>怀远店</v>
      </c>
      <c r="L12" s="10" t="s">
        <v>31</v>
      </c>
      <c r="M12" s="17" t="s">
        <v>23</v>
      </c>
      <c r="N12" s="17"/>
      <c r="O12" s="17" t="s">
        <v>24</v>
      </c>
    </row>
    <row r="13" ht="15" spans="1:15">
      <c r="A13" s="6">
        <v>11</v>
      </c>
      <c r="B13" s="7" t="s">
        <v>85</v>
      </c>
      <c r="C13" s="6" t="s">
        <v>86</v>
      </c>
      <c r="D13" s="10" t="s">
        <v>87</v>
      </c>
      <c r="E13" s="10" t="s">
        <v>88</v>
      </c>
      <c r="F13" s="10">
        <v>1</v>
      </c>
      <c r="G13" s="10" t="s">
        <v>89</v>
      </c>
      <c r="H13" s="10" t="s">
        <v>90</v>
      </c>
      <c r="I13" s="24">
        <v>30</v>
      </c>
      <c r="J13" s="7">
        <v>54</v>
      </c>
      <c r="K13" s="8" t="str">
        <f>VLOOKUP(J13,[1]Sheet1!$A$1:$B$65536,2,0)</f>
        <v>怀远店</v>
      </c>
      <c r="L13" s="10" t="s">
        <v>31</v>
      </c>
      <c r="M13" s="17" t="s">
        <v>23</v>
      </c>
      <c r="N13" s="6"/>
      <c r="O13" s="17" t="s">
        <v>91</v>
      </c>
    </row>
  </sheetData>
  <sortState ref="A3:O13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2020-05-09T02:02:37Z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