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<sst xmlns="http://schemas.openxmlformats.org/spreadsheetml/2006/main" count="232" uniqueCount="167">
  <si>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</si>
  <si>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</si>
  <si>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</si>
  <si>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</si>
  <si>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</si>
  <si>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</si>
  <si>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</si>
  <si>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</si>
  <si>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</si>
  <si>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</si>
  <si>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</si>
  <si>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</si>
  <si>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</si>
  <si>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</si>
  <si>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</si>
  <si>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2020-05-06 08:53:17</t>
  </si>
  <si>
    <t>a5994</t>
  </si>
  <si>
    <t>盐酸贝尼地平片</t>
  </si>
  <si>
    <t>8mg*7片/盒</t>
  </si>
  <si>
    <t>山东华素制药</t>
  </si>
  <si>
    <t>H20051163</t>
  </si>
  <si>
    <t>普通</t>
  </si>
  <si>
    <t>员工</t>
  </si>
  <si>
    <t>请采购部找渠道</t>
  </si>
  <si>
    <t>2020-05-06 11:04:03</t>
  </si>
  <si>
    <t>a5995</t>
  </si>
  <si>
    <t>清淋颗粒</t>
  </si>
  <si>
    <t>3gx10袋</t>
  </si>
  <si>
    <t>绵阳一康制药有限公司</t>
  </si>
  <si>
    <t>Z19993210</t>
  </si>
  <si>
    <t>紧急</t>
  </si>
  <si>
    <t>在特殊目录，公司无库存，请采购部购进后铺货到店</t>
  </si>
  <si>
    <t>2020-05-06 11:07:59</t>
  </si>
  <si>
    <t>a5996</t>
  </si>
  <si>
    <t>恩替卡韦分散片</t>
  </si>
  <si>
    <t>0.5mgx21片</t>
  </si>
  <si>
    <t>东瑞</t>
  </si>
  <si>
    <t>H20100129</t>
  </si>
  <si>
    <t>请采购部找渠道（医院中标品种）</t>
  </si>
  <si>
    <t>2020-05-06 13:41:11</t>
  </si>
  <si>
    <t>a5997</t>
  </si>
  <si>
    <t>红金消结片</t>
  </si>
  <si>
    <t>12片*4板</t>
  </si>
  <si>
    <t>四川维奥制造</t>
  </si>
  <si>
    <t>Z20080199</t>
  </si>
  <si>
    <t>2020-05-06 15:47:20</t>
  </si>
  <si>
    <t>a5998</t>
  </si>
  <si>
    <t>珍母口服液</t>
  </si>
  <si>
    <t>20ml*6瓶</t>
  </si>
  <si>
    <t>广西南珠制药有限公司</t>
  </si>
  <si>
    <t>Z10970080</t>
  </si>
  <si>
    <t>2020-05-06 16:00:49</t>
  </si>
  <si>
    <t>a5999</t>
  </si>
  <si>
    <t>磷酸川芎嗪滴丸</t>
  </si>
  <si>
    <t>360丸</t>
  </si>
  <si>
    <t>南昌弘益药业有限公司</t>
  </si>
  <si>
    <t>H20051441</t>
  </si>
  <si>
    <t>请采购部找渠道（累计7家门店报送过需求，大邑片区有需求）</t>
  </si>
  <si>
    <t>2020-05-06 17:38:21</t>
  </si>
  <si>
    <t>b782</t>
  </si>
  <si>
    <t>洛索洛芬钠片</t>
  </si>
  <si>
    <t>盒</t>
  </si>
  <si>
    <t>卫材</t>
  </si>
  <si>
    <t>H20041923</t>
  </si>
  <si>
    <t>请完善需求规格重新上报</t>
  </si>
  <si>
    <t>2020-05-06 17:40:29</t>
  </si>
  <si>
    <t>b783</t>
  </si>
  <si>
    <t>迪沙药业</t>
  </si>
  <si>
    <t>H20050437</t>
  </si>
  <si>
    <t>2020-05-06 17:58:18</t>
  </si>
  <si>
    <t>a6000</t>
  </si>
  <si>
    <t>0.5mg*21片</t>
  </si>
  <si>
    <t>苏州东瑞制药有限公司</t>
  </si>
  <si>
    <t>2020-05-06 18:08:58</t>
  </si>
  <si>
    <t>a6001</t>
  </si>
  <si>
    <t>五淋化石胶囊</t>
  </si>
  <si>
    <t>12粒*3板</t>
  </si>
  <si>
    <t>四川森科制药有限公司</t>
  </si>
  <si>
    <t>Z20060029</t>
  </si>
  <si>
    <t>已回复有渠道，请采购部尽快报新品（累计3家门店报送过需求）</t>
  </si>
  <si>
    <t>2020-05-06 18:16:24</t>
  </si>
  <si>
    <t>a6002</t>
  </si>
  <si>
    <t>胞磷胆碱钠胶囊</t>
  </si>
  <si>
    <t>0.1g*42粒</t>
  </si>
  <si>
    <t>齐鲁制药有限公司</t>
  </si>
  <si>
    <t>H20020220</t>
  </si>
  <si>
    <t>2020-05-06 18:46:51</t>
  </si>
  <si>
    <t>a6003</t>
  </si>
  <si>
    <r>
      <t>思力华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噻托溴铵粉吸入剂</t>
    </r>
    <r>
      <rPr>
        <sz val="11"/>
        <color rgb="FF000000"/>
        <rFont val="Calibri"/>
        <charset val="0"/>
      </rPr>
      <t xml:space="preserve"> 18ug*10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</si>
  <si>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18ugx10粒</t>
  </si>
  <si>
    <t>德国Boehringer Ingelheim Pharma GmbH＆Co.KG</t>
  </si>
  <si>
    <t>H20140933</t>
  </si>
  <si>
    <t>在零售目录，仓库库存，90天销售445盒，门店库存合计64盒，请采购部购进后铺货到店</t>
  </si>
  <si>
    <t>2020-05-06 19:11:53</t>
  </si>
  <si>
    <t>a6004</t>
  </si>
  <si>
    <t>石斛明目丸</t>
  </si>
  <si>
    <t>6g*10袋</t>
  </si>
  <si>
    <t>北京同仁堂</t>
  </si>
  <si>
    <t>ZZ11020070</t>
  </si>
  <si>
    <t>2020-05-06 19:11:54</t>
  </si>
  <si>
    <t>b784</t>
  </si>
  <si>
    <t>重复</t>
  </si>
  <si>
    <t>2020-05-06 19:14:32</t>
  </si>
  <si>
    <t>b785</t>
  </si>
  <si>
    <t>生血宝合剂</t>
  </si>
  <si>
    <t>100ml*2瓶</t>
  </si>
  <si>
    <t>清华德人西安幸福制药</t>
  </si>
  <si>
    <t>Z20050770</t>
  </si>
  <si>
    <t>目录里有同厂家100ml，请门店核实是否能满足顾客需求</t>
  </si>
  <si>
    <t>2020-05-06 19:16:47</t>
  </si>
  <si>
    <t>b786</t>
  </si>
  <si>
    <t>右旋糖酐铁口服溶液</t>
  </si>
  <si>
    <t>5ml*5支</t>
  </si>
  <si>
    <t>康臣药业</t>
  </si>
  <si>
    <t>H20060084</t>
  </si>
  <si>
    <t>在特殊目录，仓库库存5盒，请门店报营运部铺货</t>
  </si>
  <si>
    <t>2020-05-06 19:23:12</t>
  </si>
  <si>
    <t>a6005</t>
  </si>
  <si>
    <t>美洛昔康片</t>
  </si>
  <si>
    <t>10片</t>
  </si>
  <si>
    <t>浙江仙琚</t>
  </si>
  <si>
    <t>H20020431</t>
  </si>
  <si>
    <t>2020-05-06 19:26:30</t>
  </si>
  <si>
    <t>a6006</t>
  </si>
  <si>
    <t>英花片</t>
  </si>
  <si>
    <t>27片</t>
  </si>
  <si>
    <t>陕西</t>
  </si>
  <si>
    <t>Z20130020</t>
  </si>
  <si>
    <t>2020-05-06 19:27:09</t>
  </si>
  <si>
    <t>a6007</t>
  </si>
  <si>
    <t>玉叶金花清热片</t>
  </si>
  <si>
    <t>24片</t>
  </si>
  <si>
    <t>广西纯正堂制药</t>
  </si>
  <si>
    <t>Z20090911</t>
  </si>
  <si>
    <t>2020-05-06 19:34:22</t>
  </si>
  <si>
    <t>a6008</t>
  </si>
  <si>
    <t>香芍颗粒</t>
  </si>
  <si>
    <t>4gx3袋</t>
  </si>
  <si>
    <t>扬子江药业集团四川海蓉药业有限公司</t>
  </si>
  <si>
    <t>Z20050425</t>
  </si>
  <si>
    <t>在待经营目录，有库存的门店9家合计库存30盒，请门店店间调拨满足顾客需求</t>
  </si>
  <si>
    <t>2020-05-06 20:51:58</t>
  </si>
  <si>
    <t>a6009</t>
  </si>
  <si>
    <t>清热消炎宁片</t>
  </si>
  <si>
    <t>12片*2板</t>
  </si>
  <si>
    <t>吉林敖东集团</t>
  </si>
  <si>
    <t>Z20060384</t>
  </si>
  <si>
    <t>2020-05-06 20:53:05</t>
  </si>
  <si>
    <t>a6010</t>
  </si>
  <si>
    <t>消炎片</t>
  </si>
  <si>
    <t>36片</t>
  </si>
  <si>
    <t>洛阳天生药业有限责任公司</t>
  </si>
  <si>
    <t>Z20063643</t>
  </si>
  <si>
    <t>2020-05-06 20:54:14</t>
  </si>
  <si>
    <t>a6011</t>
  </si>
  <si>
    <t>熊胆开明片</t>
  </si>
  <si>
    <t>12片*3板</t>
  </si>
  <si>
    <t>吉林长白山药业集团股份有限公司</t>
  </si>
  <si>
    <t>Z19990029</t>
  </si>
  <si>
    <t>2020-05-06 21:21:01</t>
  </si>
  <si>
    <t>a6012</t>
  </si>
  <si>
    <t>前列舒乐胶囊</t>
  </si>
  <si>
    <r>
      <t>30</t>
    </r>
    <r>
      <rPr>
        <sz val="11"/>
        <color rgb="FF000000"/>
        <rFont val="宋体"/>
        <charset val="0"/>
      </rPr>
      <t>粒</t>
    </r>
  </si>
  <si>
    <t>临江市宏大</t>
  </si>
  <si>
    <t>Z20050523</t>
  </si>
  <si>
    <t>杨先生</t>
  </si>
  <si>
    <t>顾客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</si>
</sst>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2" borderId="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D22" sqref="D22"/>
    </sheetView>
  </sheetViews>
  <sheetFormatPr defaultColWidth="9" defaultRowHeight="13.5"/>
  <cols>
    <col min="4" max="4" width="17" customWidth="1"/>
    <col min="7" max="7" width="13.75" customWidth="1"/>
    <col min="11" max="11" width="14.5" customWidth="1"/>
    <col min="15" max="15" width="78.5" customWidth="1"/>
  </cols>
  <sheetData>
    <row r="1" s="1" customFormat="1" ht="1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1" t="s">
        <v>14</v>
      </c>
    </row>
    <row r="2" ht="15" spans="1:15">
      <c r="A2" s="4">
        <v>1</v>
      </c>
      <c r="B2" s="5" t="s">
        <v>15</v>
      </c>
      <c r="C2" s="4" t="s">
        <v>16</v>
      </c>
      <c r="D2" s="5" t="s">
        <v>17</v>
      </c>
      <c r="E2" s="5" t="s">
        <v>18</v>
      </c>
      <c r="F2" s="5">
        <v>5</v>
      </c>
      <c r="G2" s="5" t="s">
        <v>19</v>
      </c>
      <c r="H2" s="5" t="s">
        <v>20</v>
      </c>
      <c r="I2" s="5">
        <v>34</v>
      </c>
      <c r="J2" s="5">
        <v>581</v>
      </c>
      <c r="K2" s="10" t="str">
        <f>VLOOKUP(J2,[1]Sheet1!$A$1:$B$65536,2,0)</f>
        <v>成华区二环路北四段药店（汇融名城）</v>
      </c>
      <c r="L2" s="5" t="s">
        <v>21</v>
      </c>
      <c r="M2" s="12" t="s">
        <v>22</v>
      </c>
      <c r="N2" s="4"/>
      <c r="O2" s="11" t="s">
        <v>23</v>
      </c>
    </row>
    <row r="3" ht="15" spans="1:15">
      <c r="A3" s="4">
        <v>2</v>
      </c>
      <c r="B3" s="5" t="s">
        <v>24</v>
      </c>
      <c r="C3" s="4" t="s">
        <v>25</v>
      </c>
      <c r="D3" s="5" t="s">
        <v>26</v>
      </c>
      <c r="E3" s="5" t="s">
        <v>27</v>
      </c>
      <c r="F3" s="5">
        <v>1</v>
      </c>
      <c r="G3" s="5" t="s">
        <v>28</v>
      </c>
      <c r="H3" s="5" t="s">
        <v>29</v>
      </c>
      <c r="I3" s="5">
        <v>19</v>
      </c>
      <c r="J3" s="5">
        <v>329</v>
      </c>
      <c r="K3" s="10" t="str">
        <f>VLOOKUP(J3,[1]Sheet1!$A$1:$B$65536,2,0)</f>
        <v>温江店</v>
      </c>
      <c r="L3" s="5" t="s">
        <v>30</v>
      </c>
      <c r="M3" s="12" t="s">
        <v>22</v>
      </c>
      <c r="N3" s="13">
        <v>89956</v>
      </c>
      <c r="O3" s="12" t="s">
        <v>31</v>
      </c>
    </row>
    <row r="4" ht="15" spans="1:15">
      <c r="A4" s="4">
        <v>3</v>
      </c>
      <c r="B4" s="5" t="s">
        <v>32</v>
      </c>
      <c r="C4" s="4" t="s">
        <v>33</v>
      </c>
      <c r="D4" s="5" t="s">
        <v>34</v>
      </c>
      <c r="E4" s="5" t="s">
        <v>35</v>
      </c>
      <c r="F4" s="5">
        <v>1</v>
      </c>
      <c r="G4" s="5" t="s">
        <v>36</v>
      </c>
      <c r="H4" s="5" t="s">
        <v>37</v>
      </c>
      <c r="I4" s="5">
        <v>19</v>
      </c>
      <c r="J4" s="5">
        <v>329</v>
      </c>
      <c r="K4" s="10" t="str">
        <f>VLOOKUP(J4,[1]Sheet1!$A$1:$B$65536,2,0)</f>
        <v>温江店</v>
      </c>
      <c r="L4" s="5" t="s">
        <v>30</v>
      </c>
      <c r="M4" s="12" t="s">
        <v>22</v>
      </c>
      <c r="N4" s="4"/>
      <c r="O4" s="14" t="s">
        <v>38</v>
      </c>
    </row>
    <row r="5" ht="15" spans="1:15">
      <c r="A5" s="4">
        <v>4</v>
      </c>
      <c r="B5" s="5" t="s">
        <v>39</v>
      </c>
      <c r="C5" s="4" t="s">
        <v>40</v>
      </c>
      <c r="D5" s="5" t="s">
        <v>41</v>
      </c>
      <c r="E5" s="5" t="s">
        <v>42</v>
      </c>
      <c r="F5" s="5">
        <v>3</v>
      </c>
      <c r="G5" s="5" t="s">
        <v>43</v>
      </c>
      <c r="H5" s="5" t="s">
        <v>44</v>
      </c>
      <c r="I5" s="5">
        <v>0</v>
      </c>
      <c r="J5" s="5">
        <v>104428</v>
      </c>
      <c r="K5" s="10" t="str">
        <f>VLOOKUP(J5,[1]Sheet1!$A$1:$B$65536,2,0)</f>
        <v>永康东路药店 </v>
      </c>
      <c r="L5" s="5" t="s">
        <v>30</v>
      </c>
      <c r="M5" s="12" t="s">
        <v>22</v>
      </c>
      <c r="N5" s="15"/>
      <c r="O5" s="14" t="s">
        <v>23</v>
      </c>
    </row>
    <row r="6" ht="15" spans="1:15">
      <c r="A6" s="4">
        <v>5</v>
      </c>
      <c r="B6" s="5" t="s">
        <v>45</v>
      </c>
      <c r="C6" s="4" t="s">
        <v>46</v>
      </c>
      <c r="D6" s="5" t="s">
        <v>47</v>
      </c>
      <c r="E6" s="5" t="s">
        <v>48</v>
      </c>
      <c r="F6" s="5">
        <v>10</v>
      </c>
      <c r="G6" s="5" t="s">
        <v>49</v>
      </c>
      <c r="H6" s="5" t="s">
        <v>50</v>
      </c>
      <c r="I6" s="5">
        <v>0</v>
      </c>
      <c r="J6" s="5">
        <v>111400</v>
      </c>
      <c r="K6" s="10" t="str">
        <f>VLOOKUP(J6,[1]Sheet1!$A$1:$B$65536,2,0)</f>
        <v>邛崃杏林路店</v>
      </c>
      <c r="L6" s="5" t="s">
        <v>21</v>
      </c>
      <c r="M6" s="12" t="s">
        <v>22</v>
      </c>
      <c r="N6" s="4"/>
      <c r="O6" s="14" t="s">
        <v>23</v>
      </c>
    </row>
    <row r="7" ht="15" spans="1:15">
      <c r="A7" s="4">
        <v>6</v>
      </c>
      <c r="B7" s="5" t="s">
        <v>51</v>
      </c>
      <c r="C7" s="4" t="s">
        <v>52</v>
      </c>
      <c r="D7" s="5" t="s">
        <v>53</v>
      </c>
      <c r="E7" s="5" t="s">
        <v>54</v>
      </c>
      <c r="F7" s="5">
        <v>5</v>
      </c>
      <c r="G7" s="5" t="s">
        <v>55</v>
      </c>
      <c r="H7" s="5" t="s">
        <v>56</v>
      </c>
      <c r="I7" s="5">
        <v>80</v>
      </c>
      <c r="J7" s="5">
        <v>107728</v>
      </c>
      <c r="K7" s="10" t="str">
        <f>VLOOKUP(J7,[1]Sheet1!$A$1:$B$65536,2,0)</f>
        <v>四川太极大邑县晋原镇北街药店</v>
      </c>
      <c r="L7" s="5" t="s">
        <v>21</v>
      </c>
      <c r="M7" s="12" t="s">
        <v>22</v>
      </c>
      <c r="N7" s="4"/>
      <c r="O7" s="12" t="s">
        <v>57</v>
      </c>
    </row>
    <row r="8" s="2" customFormat="1" ht="15" spans="1:15">
      <c r="A8" s="6">
        <v>7</v>
      </c>
      <c r="B8" s="7" t="s">
        <v>58</v>
      </c>
      <c r="C8" s="6" t="s">
        <v>59</v>
      </c>
      <c r="D8" s="7" t="s">
        <v>60</v>
      </c>
      <c r="E8" s="7" t="s">
        <v>61</v>
      </c>
      <c r="F8" s="7">
        <v>1</v>
      </c>
      <c r="G8" s="7" t="s">
        <v>62</v>
      </c>
      <c r="H8" s="7" t="s">
        <v>63</v>
      </c>
      <c r="I8" s="7">
        <v>46</v>
      </c>
      <c r="J8" s="7">
        <v>747</v>
      </c>
      <c r="K8" s="16" t="str">
        <f>VLOOKUP(J8,[1]Sheet1!$A$1:$B$65536,2,0)</f>
        <v>郫县郫筒镇一环路东南段药店</v>
      </c>
      <c r="L8" s="7" t="s">
        <v>30</v>
      </c>
      <c r="M8" s="17" t="s">
        <v>22</v>
      </c>
      <c r="N8" s="6"/>
      <c r="O8" s="17" t="s">
        <v>64</v>
      </c>
    </row>
    <row r="9" s="2" customFormat="1" ht="15" spans="1:15">
      <c r="A9" s="6">
        <v>8</v>
      </c>
      <c r="B9" s="7" t="s">
        <v>65</v>
      </c>
      <c r="C9" s="6" t="s">
        <v>66</v>
      </c>
      <c r="D9" s="7" t="s">
        <v>60</v>
      </c>
      <c r="E9" s="7" t="s">
        <v>61</v>
      </c>
      <c r="F9" s="7">
        <v>1</v>
      </c>
      <c r="G9" s="7" t="s">
        <v>67</v>
      </c>
      <c r="H9" s="7" t="s">
        <v>68</v>
      </c>
      <c r="I9" s="7">
        <v>52</v>
      </c>
      <c r="J9" s="7">
        <v>747</v>
      </c>
      <c r="K9" s="16" t="str">
        <f>VLOOKUP(J9,[1]Sheet1!$A$1:$B$65536,2,0)</f>
        <v>郫县郫筒镇一环路东南段药店</v>
      </c>
      <c r="L9" s="7" t="s">
        <v>30</v>
      </c>
      <c r="M9" s="17" t="s">
        <v>22</v>
      </c>
      <c r="N9" s="18"/>
      <c r="O9" s="17" t="s">
        <v>64</v>
      </c>
    </row>
    <row r="10" ht="15" spans="1:15">
      <c r="A10" s="4">
        <v>9</v>
      </c>
      <c r="B10" s="5" t="s">
        <v>69</v>
      </c>
      <c r="C10" s="4" t="s">
        <v>70</v>
      </c>
      <c r="D10" s="5" t="s">
        <v>34</v>
      </c>
      <c r="E10" s="5" t="s">
        <v>71</v>
      </c>
      <c r="F10" s="5">
        <v>5</v>
      </c>
      <c r="G10" s="5" t="s">
        <v>72</v>
      </c>
      <c r="H10" s="5" t="s">
        <v>37</v>
      </c>
      <c r="I10" s="5">
        <v>30</v>
      </c>
      <c r="J10" s="5">
        <v>111400</v>
      </c>
      <c r="K10" s="10" t="str">
        <f>VLOOKUP(J10,[1]Sheet1!$A$1:$B$65536,2,0)</f>
        <v>邛崃杏林路店</v>
      </c>
      <c r="L10" s="5" t="s">
        <v>21</v>
      </c>
      <c r="M10" s="12" t="s">
        <v>22</v>
      </c>
      <c r="N10" s="15"/>
      <c r="O10" s="14" t="s">
        <v>38</v>
      </c>
    </row>
    <row r="11" ht="15" spans="1:15">
      <c r="A11" s="4">
        <v>10</v>
      </c>
      <c r="B11" s="5" t="s">
        <v>73</v>
      </c>
      <c r="C11" s="4" t="s">
        <v>74</v>
      </c>
      <c r="D11" s="5" t="s">
        <v>75</v>
      </c>
      <c r="E11" s="5" t="s">
        <v>76</v>
      </c>
      <c r="F11" s="5">
        <v>5</v>
      </c>
      <c r="G11" s="5" t="s">
        <v>77</v>
      </c>
      <c r="H11" s="5" t="s">
        <v>78</v>
      </c>
      <c r="I11" s="5">
        <v>0</v>
      </c>
      <c r="J11" s="5">
        <v>111400</v>
      </c>
      <c r="K11" s="10" t="str">
        <f>VLOOKUP(J11,[1]Sheet1!$A$1:$B$65536,2,0)</f>
        <v>邛崃杏林路店</v>
      </c>
      <c r="L11" s="5" t="s">
        <v>21</v>
      </c>
      <c r="M11" s="12" t="s">
        <v>22</v>
      </c>
      <c r="N11" s="4"/>
      <c r="O11" s="12" t="s">
        <v>79</v>
      </c>
    </row>
    <row r="12" ht="15" spans="1:15">
      <c r="A12" s="4">
        <v>11</v>
      </c>
      <c r="B12" s="5" t="s">
        <v>80</v>
      </c>
      <c r="C12" s="4" t="s">
        <v>81</v>
      </c>
      <c r="D12" s="5" t="s">
        <v>82</v>
      </c>
      <c r="E12" s="5" t="s">
        <v>83</v>
      </c>
      <c r="F12" s="5">
        <v>10</v>
      </c>
      <c r="G12" s="5" t="s">
        <v>84</v>
      </c>
      <c r="H12" s="5" t="s">
        <v>85</v>
      </c>
      <c r="I12" s="5">
        <v>0</v>
      </c>
      <c r="J12" s="5">
        <v>111400</v>
      </c>
      <c r="K12" s="10" t="str">
        <f>VLOOKUP(J12,[1]Sheet1!$A$1:$B$65536,2,0)</f>
        <v>邛崃杏林路店</v>
      </c>
      <c r="L12" s="5" t="s">
        <v>21</v>
      </c>
      <c r="M12" s="12" t="s">
        <v>22</v>
      </c>
      <c r="N12" s="4"/>
      <c r="O12" s="12" t="s">
        <v>23</v>
      </c>
    </row>
    <row r="13" ht="15" spans="1:15">
      <c r="A13" s="4">
        <v>12</v>
      </c>
      <c r="B13" s="5" t="s">
        <v>86</v>
      </c>
      <c r="C13" s="4" t="s">
        <v>87</v>
      </c>
      <c r="D13" s="8" t="s">
        <v>88</v>
      </c>
      <c r="E13" s="5" t="s">
        <v>89</v>
      </c>
      <c r="F13" s="5">
        <v>4</v>
      </c>
      <c r="G13" s="5" t="s">
        <v>90</v>
      </c>
      <c r="H13" s="5" t="s">
        <v>91</v>
      </c>
      <c r="I13" s="5">
        <v>159</v>
      </c>
      <c r="J13" s="5">
        <v>399</v>
      </c>
      <c r="K13" s="10" t="str">
        <f>VLOOKUP(J13,[1]Sheet1!$A$1:$B$65536,2,0)</f>
        <v>高新天久北巷药店</v>
      </c>
      <c r="L13" s="5" t="s">
        <v>21</v>
      </c>
      <c r="M13" s="4" t="s">
        <v>22</v>
      </c>
      <c r="N13" s="19">
        <v>50163</v>
      </c>
      <c r="O13" s="4" t="s">
        <v>92</v>
      </c>
    </row>
    <row r="14" ht="15" spans="1:15">
      <c r="A14" s="4">
        <v>13</v>
      </c>
      <c r="B14" s="5" t="s">
        <v>93</v>
      </c>
      <c r="C14" s="4" t="s">
        <v>94</v>
      </c>
      <c r="D14" s="5" t="s">
        <v>95</v>
      </c>
      <c r="E14" s="5" t="s">
        <v>96</v>
      </c>
      <c r="F14" s="5">
        <v>1</v>
      </c>
      <c r="G14" s="5" t="s">
        <v>97</v>
      </c>
      <c r="H14" s="5" t="s">
        <v>98</v>
      </c>
      <c r="I14" s="5">
        <v>37.4</v>
      </c>
      <c r="J14" s="5">
        <v>399</v>
      </c>
      <c r="K14" s="10" t="str">
        <f>VLOOKUP(J14,[1]Sheet1!$A$1:$B$65536,2,0)</f>
        <v>高新天久北巷药店</v>
      </c>
      <c r="L14" s="5" t="s">
        <v>30</v>
      </c>
      <c r="M14" s="12" t="s">
        <v>22</v>
      </c>
      <c r="N14" s="4"/>
      <c r="O14" s="12" t="s">
        <v>23</v>
      </c>
    </row>
    <row r="15" s="2" customFormat="1" ht="15" spans="1:15">
      <c r="A15" s="6">
        <v>14</v>
      </c>
      <c r="B15" s="7" t="s">
        <v>99</v>
      </c>
      <c r="C15" s="6" t="s">
        <v>100</v>
      </c>
      <c r="D15" s="7" t="s">
        <v>95</v>
      </c>
      <c r="E15" s="7" t="s">
        <v>96</v>
      </c>
      <c r="F15" s="7">
        <v>1</v>
      </c>
      <c r="G15" s="7" t="s">
        <v>97</v>
      </c>
      <c r="H15" s="7" t="s">
        <v>98</v>
      </c>
      <c r="I15" s="7">
        <v>37.4</v>
      </c>
      <c r="J15" s="7">
        <v>399</v>
      </c>
      <c r="K15" s="16" t="str">
        <f>VLOOKUP(J15,[1]Sheet1!$A$1:$B$65536,2,0)</f>
        <v>高新天久北巷药店</v>
      </c>
      <c r="L15" s="7" t="s">
        <v>30</v>
      </c>
      <c r="M15" s="17" t="s">
        <v>22</v>
      </c>
      <c r="N15" s="6"/>
      <c r="O15" s="17" t="s">
        <v>101</v>
      </c>
    </row>
    <row r="16" s="2" customFormat="1" ht="15" spans="1:15">
      <c r="A16" s="6">
        <v>15</v>
      </c>
      <c r="B16" s="7" t="s">
        <v>102</v>
      </c>
      <c r="C16" s="6" t="s">
        <v>103</v>
      </c>
      <c r="D16" s="7" t="s">
        <v>104</v>
      </c>
      <c r="E16" s="7" t="s">
        <v>105</v>
      </c>
      <c r="F16" s="7">
        <v>1</v>
      </c>
      <c r="G16" s="7" t="s">
        <v>106</v>
      </c>
      <c r="H16" s="7" t="s">
        <v>107</v>
      </c>
      <c r="I16" s="7">
        <v>138</v>
      </c>
      <c r="J16" s="7">
        <v>399</v>
      </c>
      <c r="K16" s="16" t="str">
        <f>VLOOKUP(J16,[1]Sheet1!$A$1:$B$65536,2,0)</f>
        <v>高新天久北巷药店</v>
      </c>
      <c r="L16" s="7" t="s">
        <v>30</v>
      </c>
      <c r="M16" s="17" t="s">
        <v>22</v>
      </c>
      <c r="N16" s="20">
        <v>111614</v>
      </c>
      <c r="O16" s="17" t="s">
        <v>108</v>
      </c>
    </row>
    <row r="17" s="2" customFormat="1" ht="15" spans="1:15">
      <c r="A17" s="6">
        <v>16</v>
      </c>
      <c r="B17" s="7" t="s">
        <v>109</v>
      </c>
      <c r="C17" s="6" t="s">
        <v>110</v>
      </c>
      <c r="D17" s="9" t="s">
        <v>111</v>
      </c>
      <c r="E17" s="7" t="s">
        <v>112</v>
      </c>
      <c r="F17" s="7">
        <v>1</v>
      </c>
      <c r="G17" s="7" t="s">
        <v>113</v>
      </c>
      <c r="H17" s="7" t="s">
        <v>114</v>
      </c>
      <c r="I17" s="7">
        <v>19.3</v>
      </c>
      <c r="J17" s="7">
        <v>399</v>
      </c>
      <c r="K17" s="16" t="str">
        <f>VLOOKUP(J17,[1]Sheet1!$A$1:$B$65536,2,0)</f>
        <v>高新天久北巷药店</v>
      </c>
      <c r="L17" s="7" t="s">
        <v>30</v>
      </c>
      <c r="M17" s="17" t="s">
        <v>22</v>
      </c>
      <c r="N17" s="20">
        <v>160473</v>
      </c>
      <c r="O17" s="17" t="s">
        <v>115</v>
      </c>
    </row>
    <row r="18" ht="15" spans="1:15">
      <c r="A18" s="4">
        <v>17</v>
      </c>
      <c r="B18" s="5" t="s">
        <v>116</v>
      </c>
      <c r="C18" s="4" t="s">
        <v>117</v>
      </c>
      <c r="D18" s="5" t="s">
        <v>118</v>
      </c>
      <c r="E18" s="5" t="s">
        <v>119</v>
      </c>
      <c r="F18" s="5">
        <v>1</v>
      </c>
      <c r="G18" s="5" t="s">
        <v>120</v>
      </c>
      <c r="H18" s="5" t="s">
        <v>121</v>
      </c>
      <c r="I18" s="5">
        <v>18.5</v>
      </c>
      <c r="J18" s="5">
        <v>748</v>
      </c>
      <c r="K18" s="10" t="str">
        <f>VLOOKUP(J18,[1]Sheet1!$A$1:$B$65536,2,0)</f>
        <v>大邑县晋原镇东街药店</v>
      </c>
      <c r="L18" s="5" t="s">
        <v>30</v>
      </c>
      <c r="M18" s="12" t="s">
        <v>22</v>
      </c>
      <c r="N18" s="4"/>
      <c r="O18" s="12" t="s">
        <v>23</v>
      </c>
    </row>
    <row r="19" ht="15" spans="1:15">
      <c r="A19" s="4">
        <v>18</v>
      </c>
      <c r="B19" s="5" t="s">
        <v>122</v>
      </c>
      <c r="C19" s="4" t="s">
        <v>123</v>
      </c>
      <c r="D19" s="5" t="s">
        <v>124</v>
      </c>
      <c r="E19" s="5" t="s">
        <v>125</v>
      </c>
      <c r="F19" s="5">
        <v>5</v>
      </c>
      <c r="G19" s="5" t="s">
        <v>126</v>
      </c>
      <c r="H19" s="5" t="s">
        <v>127</v>
      </c>
      <c r="I19" s="5">
        <v>55</v>
      </c>
      <c r="J19" s="5">
        <v>742</v>
      </c>
      <c r="K19" s="10" t="str">
        <f>VLOOKUP(J19,[1]Sheet1!$A$1:$B$65536,2,0)</f>
        <v>锦江区庆云南街药店</v>
      </c>
      <c r="L19" s="5" t="s">
        <v>21</v>
      </c>
      <c r="M19" s="12" t="s">
        <v>22</v>
      </c>
      <c r="N19" s="4"/>
      <c r="O19" s="12" t="s">
        <v>23</v>
      </c>
    </row>
    <row r="20" ht="15" spans="1:15">
      <c r="A20" s="4">
        <v>19</v>
      </c>
      <c r="B20" s="5" t="s">
        <v>128</v>
      </c>
      <c r="C20" s="4" t="s">
        <v>129</v>
      </c>
      <c r="D20" s="5" t="s">
        <v>130</v>
      </c>
      <c r="E20" s="5" t="s">
        <v>131</v>
      </c>
      <c r="F20" s="5">
        <v>1</v>
      </c>
      <c r="G20" s="5" t="s">
        <v>132</v>
      </c>
      <c r="H20" s="5" t="s">
        <v>133</v>
      </c>
      <c r="I20" s="5">
        <v>21</v>
      </c>
      <c r="J20" s="5">
        <v>748</v>
      </c>
      <c r="K20" s="10" t="str">
        <f>VLOOKUP(J20,[1]Sheet1!$A$1:$B$65536,2,0)</f>
        <v>大邑县晋原镇东街药店</v>
      </c>
      <c r="L20" s="5" t="s">
        <v>30</v>
      </c>
      <c r="M20" s="12" t="s">
        <v>22</v>
      </c>
      <c r="N20" s="4"/>
      <c r="O20" s="12" t="s">
        <v>23</v>
      </c>
    </row>
    <row r="21" ht="15" spans="1:15">
      <c r="A21" s="4">
        <v>20</v>
      </c>
      <c r="B21" s="5" t="s">
        <v>134</v>
      </c>
      <c r="C21" s="4" t="s">
        <v>135</v>
      </c>
      <c r="D21" s="5" t="s">
        <v>136</v>
      </c>
      <c r="E21" s="5" t="s">
        <v>137</v>
      </c>
      <c r="F21" s="5">
        <v>1</v>
      </c>
      <c r="G21" s="5" t="s">
        <v>138</v>
      </c>
      <c r="H21" s="5" t="s">
        <v>139</v>
      </c>
      <c r="I21" s="5">
        <v>82</v>
      </c>
      <c r="J21" s="5">
        <v>399</v>
      </c>
      <c r="K21" s="10" t="str">
        <f>VLOOKUP(J21,[1]Sheet1!$A$1:$B$65536,2,0)</f>
        <v>高新天久北巷药店</v>
      </c>
      <c r="L21" s="5" t="s">
        <v>30</v>
      </c>
      <c r="M21" s="12" t="s">
        <v>22</v>
      </c>
      <c r="N21" s="13">
        <v>162538</v>
      </c>
      <c r="O21" s="12" t="s">
        <v>140</v>
      </c>
    </row>
    <row r="22" ht="15" spans="1:15">
      <c r="A22" s="4">
        <v>21</v>
      </c>
      <c r="B22" s="5" t="s">
        <v>141</v>
      </c>
      <c r="C22" s="4" t="s">
        <v>142</v>
      </c>
      <c r="D22" s="5" t="s">
        <v>143</v>
      </c>
      <c r="E22" s="5" t="s">
        <v>144</v>
      </c>
      <c r="F22" s="5">
        <v>1</v>
      </c>
      <c r="G22" s="5" t="s">
        <v>145</v>
      </c>
      <c r="H22" s="5" t="s">
        <v>146</v>
      </c>
      <c r="I22" s="5">
        <v>30</v>
      </c>
      <c r="J22" s="5">
        <v>104533</v>
      </c>
      <c r="K22" s="10" t="str">
        <f>VLOOKUP(J22,[1]Sheet1!$A$1:$B$65536,2,0)</f>
        <v>潘家街店</v>
      </c>
      <c r="L22" s="5" t="s">
        <v>30</v>
      </c>
      <c r="M22" s="12" t="s">
        <v>22</v>
      </c>
      <c r="N22" s="4"/>
      <c r="O22" s="12" t="s">
        <v>23</v>
      </c>
    </row>
    <row r="23" ht="15" spans="1:15">
      <c r="A23" s="4">
        <v>22</v>
      </c>
      <c r="B23" s="5" t="s">
        <v>147</v>
      </c>
      <c r="C23" s="4" t="s">
        <v>148</v>
      </c>
      <c r="D23" s="5" t="s">
        <v>149</v>
      </c>
      <c r="E23" s="5" t="s">
        <v>150</v>
      </c>
      <c r="F23" s="5">
        <v>1</v>
      </c>
      <c r="G23" s="5" t="s">
        <v>151</v>
      </c>
      <c r="H23" s="5" t="s">
        <v>152</v>
      </c>
      <c r="I23" s="5">
        <v>14</v>
      </c>
      <c r="J23" s="5">
        <v>104533</v>
      </c>
      <c r="K23" s="10" t="str">
        <f>VLOOKUP(J23,[1]Sheet1!$A$1:$B$65536,2,0)</f>
        <v>潘家街店</v>
      </c>
      <c r="L23" s="5" t="s">
        <v>30</v>
      </c>
      <c r="M23" s="12" t="s">
        <v>22</v>
      </c>
      <c r="N23" s="15"/>
      <c r="O23" s="12" t="s">
        <v>23</v>
      </c>
    </row>
    <row r="24" ht="15" spans="1:15">
      <c r="A24" s="4">
        <v>23</v>
      </c>
      <c r="B24" s="5" t="s">
        <v>153</v>
      </c>
      <c r="C24" s="4" t="s">
        <v>154</v>
      </c>
      <c r="D24" s="5" t="s">
        <v>155</v>
      </c>
      <c r="E24" s="5" t="s">
        <v>156</v>
      </c>
      <c r="F24" s="5">
        <v>1</v>
      </c>
      <c r="G24" s="5" t="s">
        <v>157</v>
      </c>
      <c r="H24" s="5" t="s">
        <v>158</v>
      </c>
      <c r="I24" s="5">
        <v>30</v>
      </c>
      <c r="J24" s="5">
        <v>104533</v>
      </c>
      <c r="K24" s="10" t="str">
        <f>VLOOKUP(J24,[1]Sheet1!$A$1:$B$65536,2,0)</f>
        <v>潘家街店</v>
      </c>
      <c r="L24" s="5" t="s">
        <v>30</v>
      </c>
      <c r="M24" s="12" t="s">
        <v>22</v>
      </c>
      <c r="N24" s="4"/>
      <c r="O24" s="12" t="s">
        <v>23</v>
      </c>
    </row>
    <row r="25" ht="15" spans="1:15">
      <c r="A25" s="4">
        <v>24</v>
      </c>
      <c r="B25" s="5" t="s">
        <v>159</v>
      </c>
      <c r="C25" s="4" t="s">
        <v>160</v>
      </c>
      <c r="D25" s="5" t="s">
        <v>161</v>
      </c>
      <c r="E25" s="10" t="s">
        <v>162</v>
      </c>
      <c r="F25" s="4">
        <v>10</v>
      </c>
      <c r="G25" s="5" t="s">
        <v>163</v>
      </c>
      <c r="H25" s="5" t="s">
        <v>164</v>
      </c>
      <c r="I25" s="4"/>
      <c r="J25" s="5" t="s">
        <v>165</v>
      </c>
      <c r="K25" s="5">
        <v>15102868703</v>
      </c>
      <c r="L25" s="5" t="s">
        <v>30</v>
      </c>
      <c r="M25" s="4" t="s">
        <v>166</v>
      </c>
      <c r="N25" s="4"/>
      <c r="O25" s="11" t="s">
        <v>23</v>
      </c>
    </row>
  </sheetData>
  <sortState ref="A2:T25">
    <sortCondition ref="B2"/>
  </sortState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2020-05-07T01:15:53Z</dcterms:created>
  <dcterms:modified xsi:type="dcterms:W3CDTF">2020-05-07T02:07:26Z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