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Sheet1!$A$2:$O$22</definedName>
  </definedNames>
  <calcPr calcId="144525"/>
</workbook>
</file>

<file path=xl/sharedStrings.xml><?xml version="1.0" encoding="utf-8"?>
<sst xmlns="http://schemas.openxmlformats.org/spreadsheetml/2006/main" count="197" uniqueCount="146">
  <si>
    <t>小程序找药（2020.5.25）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</si>
  <si>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</si>
  <si>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</si>
  <si>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</si>
  <si>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</si>
  <si>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</si>
  <si>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</si>
  <si>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</si>
  <si>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</si>
  <si>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</si>
  <si>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</si>
  <si>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</si>
  <si>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</si>
  <si>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</si>
  <si>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</si>
  <si>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</si>
  <si>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2020-05-25 10:17:32</t>
  </si>
  <si>
    <t>a6273</t>
  </si>
  <si>
    <t>如意珍宝丸</t>
  </si>
  <si>
    <t>0.25g*15丸*2丸</t>
  </si>
  <si>
    <t>青海</t>
  </si>
  <si>
    <t>Z263020289</t>
  </si>
  <si>
    <t>普通</t>
  </si>
  <si>
    <t>员工</t>
  </si>
  <si>
    <t>请采购部找渠道</t>
  </si>
  <si>
    <t>2020-05-25 10:21:02</t>
  </si>
  <si>
    <t>a6274</t>
  </si>
  <si>
    <t>扑米酮片</t>
  </si>
  <si>
    <t>100片</t>
  </si>
  <si>
    <t>上海新黄河制药有限公司</t>
  </si>
  <si>
    <t>H31020145</t>
  </si>
  <si>
    <t>刘幸贵</t>
  </si>
  <si>
    <t>紧急</t>
  </si>
  <si>
    <t>顾客</t>
  </si>
  <si>
    <t>请采购部找渠道（顾客离丝竹路店较近，到货后铺货到丝竹路店）</t>
  </si>
  <si>
    <t>2020-05-25 10:32:11</t>
  </si>
  <si>
    <t>a6275</t>
  </si>
  <si>
    <t>奥美沙坦酯片</t>
  </si>
  <si>
    <t>20mg*7片</t>
  </si>
  <si>
    <t>北京万生药业有限责任公司</t>
  </si>
  <si>
    <t>H20061312</t>
  </si>
  <si>
    <t>4.8已报新品在特殊目录，请采购部联系厂家交资料并尽快购进（累计2家门店报送需求），海王小程序有售销量15笔价格56.4</t>
  </si>
  <si>
    <t>2020-05-25 11:13:19</t>
  </si>
  <si>
    <t>a6276</t>
  </si>
  <si>
    <t>健儿清解液</t>
  </si>
  <si>
    <t>10mlx10支</t>
  </si>
  <si>
    <t>江西海尔思药业股份有限公司(江西海尔思药业有限公司)</t>
  </si>
  <si>
    <t>Z36020283</t>
  </si>
  <si>
    <t>目录外淘汰，公司无库存 禁请原因（厂家停止合作，建议删除，淘汰17.5.3），请采购部核实是否能购进</t>
  </si>
  <si>
    <t>2020-05-25 12:01:55</t>
  </si>
  <si>
    <t>a6277</t>
  </si>
  <si>
    <t>维生素A棕榈酸酯眼用凝胶</t>
  </si>
  <si>
    <t>5g</t>
  </si>
  <si>
    <t>沈阳兴齐眼药股份有限公司</t>
  </si>
  <si>
    <t>H20073905</t>
  </si>
  <si>
    <t>请采购部找渠道（累计3家门店报送需求）</t>
  </si>
  <si>
    <t>2020-05-25 14:23:11</t>
  </si>
  <si>
    <t>a6278</t>
  </si>
  <si>
    <t>紫归治裂膏</t>
  </si>
  <si>
    <t>10cm*7cm*2袋/盒</t>
  </si>
  <si>
    <t>上海雷允上药业有限公司</t>
  </si>
  <si>
    <t>Z31020325</t>
  </si>
  <si>
    <t>2020-05-25 15:28:17</t>
  </si>
  <si>
    <t>a6279</t>
  </si>
  <si>
    <t>复方硫酸新霉素滴眼液</t>
  </si>
  <si>
    <t>6ml</t>
  </si>
  <si>
    <t>武汉五景药业</t>
  </si>
  <si>
    <t>H42022341</t>
  </si>
  <si>
    <t>2020-05-25 15:30:36</t>
  </si>
  <si>
    <t>a6280</t>
  </si>
  <si>
    <t>氨碘肽滴眼液</t>
  </si>
  <si>
    <t>5ml</t>
  </si>
  <si>
    <t>杭州国光药业</t>
  </si>
  <si>
    <t>H33022084</t>
  </si>
  <si>
    <t>请采购部找渠道（累计2家门店报送需求）杏林小程序有售销量6笔价格9.9</t>
  </si>
  <si>
    <t>2020-05-25 15:50:46</t>
  </si>
  <si>
    <t>a6281</t>
  </si>
  <si>
    <r>
      <t>维生素</t>
    </r>
    <r>
      <rPr>
        <sz val="11"/>
        <color rgb="FF000000"/>
        <rFont val="Calibri"/>
        <charset val="0"/>
      </rPr>
      <t>AD</t>
    </r>
    <r>
      <rPr>
        <sz val="11"/>
        <color rgb="FF000000"/>
        <rFont val="宋体"/>
        <charset val="0"/>
      </rPr>
      <t>滴剂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一岁以上</t>
    </r>
    <r>
      <rPr>
        <sz val="11"/>
        <color rgb="FF000000"/>
        <rFont val="Calibri"/>
        <charset val="0"/>
      </rPr>
      <t>)</t>
    </r>
  </si>
  <si>
    <t>10粒*3板</t>
  </si>
  <si>
    <t>国药控股星鲨制造</t>
  </si>
  <si>
    <t>H35021152</t>
  </si>
  <si>
    <t>目录外淘汰，公司无库存，禁请原因（滞销品种，建议删除，淘汰，17.5.3），请采购部核实是否能购进</t>
  </si>
  <si>
    <t>2020-05-25 15:55:02</t>
  </si>
  <si>
    <t>b873</t>
  </si>
  <si>
    <t>甲硝唑凝胶</t>
  </si>
  <si>
    <t>10g</t>
  </si>
  <si>
    <t>湖北康正药业</t>
  </si>
  <si>
    <t>H20055522</t>
  </si>
  <si>
    <t>重复</t>
  </si>
  <si>
    <t>a6282</t>
  </si>
  <si>
    <t>已回复有渠道，请采购部尽快报送新品（成汉南路也报送过需求）杏林小程序有售价格10.9元，</t>
  </si>
  <si>
    <t>2020-05-25 16:00:10</t>
  </si>
  <si>
    <t>a6283</t>
  </si>
  <si>
    <t>复方益肝灵胶囊</t>
  </si>
  <si>
    <t>12粒*2板</t>
  </si>
  <si>
    <t>海南海神同洲制药</t>
  </si>
  <si>
    <t>z20060425</t>
  </si>
  <si>
    <t>2020-05-25 16:00:11</t>
  </si>
  <si>
    <t>b874</t>
  </si>
  <si>
    <t>2020-05-25 16:10:25</t>
  </si>
  <si>
    <t>a6284</t>
  </si>
  <si>
    <t>富马酸卢帕他定片</t>
  </si>
  <si>
    <t>10mg*5片/盒</t>
  </si>
  <si>
    <t>扬子江药业集团</t>
  </si>
  <si>
    <t>H20173112</t>
  </si>
  <si>
    <t>5.21已报新品请采购部联系厂家尽快交资料后购进（累计9家门店报送需求）医院中标价95.07元，海王同厂家3片装在售</t>
  </si>
  <si>
    <t>2020-05-25 16:12:18</t>
  </si>
  <si>
    <t>a6285</t>
  </si>
  <si>
    <t>环丝氨酸胶囊</t>
  </si>
  <si>
    <t>0.25g*10粒/盒</t>
  </si>
  <si>
    <t>浙江海正药业股份有限公司</t>
  </si>
  <si>
    <t>H20130063</t>
  </si>
  <si>
    <t>请采购部找渠道（累计3家门店报送需求），医院中标价275.64，杏林小程序有售销量326笔，价格368元。</t>
  </si>
  <si>
    <t>2020-05-25 16:36:20</t>
  </si>
  <si>
    <t>b875</t>
  </si>
  <si>
    <t>卡左双多巴缓释片</t>
  </si>
  <si>
    <t>50mg/200mgx30片</t>
  </si>
  <si>
    <t>杭州默沙东制药有限公司</t>
  </si>
  <si>
    <t>J20160034</t>
  </si>
  <si>
    <t>目录外淘汰，禁请原因（缺货到2020年，建议暂时禁请）杏林海王都无货</t>
  </si>
  <si>
    <t>2020-05-25 16:41:36</t>
  </si>
  <si>
    <t>a6286</t>
  </si>
  <si>
    <t>金刚藤软胶囊</t>
  </si>
  <si>
    <t>24粒</t>
  </si>
  <si>
    <t>浙江爱生药业有限公司</t>
  </si>
  <si>
    <t>Z20070006</t>
  </si>
  <si>
    <t>2020-05-25 21:21:21</t>
  </si>
  <si>
    <t>a6287</t>
  </si>
  <si>
    <t>妙济丸</t>
  </si>
  <si>
    <t>2.5g*10袋</t>
  </si>
  <si>
    <t>陕西摩美得</t>
  </si>
  <si>
    <t>Z20054530</t>
  </si>
  <si>
    <t>2020-05-25 21:27:45</t>
  </si>
  <si>
    <t>a6288</t>
  </si>
  <si>
    <t>蓝芩口服液</t>
  </si>
  <si>
    <r>
      <t>10ml</t>
    </r>
    <r>
      <rPr>
        <sz val="11"/>
        <color rgb="FF000000"/>
        <rFont val="宋体"/>
        <charset val="0"/>
      </rPr>
      <t>（相当于原药材</t>
    </r>
    <r>
      <rPr>
        <sz val="11"/>
        <color rgb="FF000000"/>
        <rFont val="Calibri"/>
        <charset val="0"/>
      </rPr>
      <t>21.2</t>
    </r>
    <r>
      <rPr>
        <sz val="11"/>
        <color rgb="FF000000"/>
        <rFont val="宋体"/>
        <charset val="0"/>
      </rPr>
      <t>克）</t>
    </r>
    <r>
      <rPr>
        <sz val="11"/>
        <color rgb="FF000000"/>
        <rFont val="Calibri"/>
        <charset val="0"/>
      </rPr>
      <t>*6</t>
    </r>
    <r>
      <rPr>
        <sz val="11"/>
        <color rgb="FF000000"/>
        <rFont val="宋体"/>
        <charset val="0"/>
      </rPr>
      <t>支</t>
    </r>
  </si>
  <si>
    <t>扬子江</t>
  </si>
  <si>
    <t>Z20063795</t>
  </si>
  <si>
    <t>在特殊目录，公司无库存，请采购部购进</t>
  </si>
  <si>
    <t>2020-05-25 21:33:22</t>
  </si>
  <si>
    <t>b876</t>
  </si>
  <si>
    <t>福多司坦片</t>
  </si>
  <si>
    <r>
      <t>0.2g*36</t>
    </r>
    <r>
      <rPr>
        <sz val="11"/>
        <color rgb="FF000000"/>
        <rFont val="宋体"/>
        <charset val="0"/>
      </rPr>
      <t>片</t>
    </r>
  </si>
  <si>
    <t>江苏正大丰</t>
  </si>
  <si>
    <t>H20090216</t>
  </si>
  <si>
    <t>12片装已报新品进特殊目录（尚贤坊、永康东路报送过12片需求）请门店核实12片装是否能满足顾客需求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</si>
</sst>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E10" sqref="E10"/>
    </sheetView>
  </sheetViews>
  <sheetFormatPr defaultColWidth="9" defaultRowHeight="13.5"/>
  <cols>
    <col min="1" max="1" width="4" style="4" customWidth="1"/>
    <col min="2" max="2" width="9.5" customWidth="1"/>
    <col min="3" max="3" width="7" customWidth="1"/>
    <col min="4" max="4" width="21.75" customWidth="1"/>
    <col min="5" max="5" width="12.625" customWidth="1"/>
    <col min="6" max="6" width="4.25" customWidth="1"/>
    <col min="7" max="7" width="13.75" customWidth="1"/>
    <col min="8" max="8" width="9.375" customWidth="1"/>
    <col min="9" max="9" width="5.125" customWidth="1"/>
    <col min="10" max="10" width="7" customWidth="1"/>
    <col min="11" max="11" width="15.25" customWidth="1"/>
    <col min="12" max="12" width="5.625" customWidth="1"/>
    <col min="13" max="13" width="4.875" customWidth="1"/>
    <col min="14" max="14" width="6.25" customWidth="1"/>
    <col min="15" max="15" width="106.7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9" t="s">
        <v>15</v>
      </c>
    </row>
    <row r="3" ht="15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8">
        <v>5</v>
      </c>
      <c r="G3" s="8" t="s">
        <v>20</v>
      </c>
      <c r="H3" s="8" t="s">
        <v>21</v>
      </c>
      <c r="I3" s="8">
        <v>60</v>
      </c>
      <c r="J3" s="8">
        <v>742</v>
      </c>
      <c r="K3" s="17" t="str">
        <f>VLOOKUP(J3,[1]Sheet1!$A$1:$B$65536,2,0)</f>
        <v>锦江区庆云南街药店</v>
      </c>
      <c r="L3" s="8" t="s">
        <v>22</v>
      </c>
      <c r="M3" s="12" t="s">
        <v>23</v>
      </c>
      <c r="N3" s="8"/>
      <c r="O3" s="20" t="s">
        <v>24</v>
      </c>
    </row>
    <row r="4" s="2" customFormat="1" ht="15" spans="1:15">
      <c r="A4" s="10">
        <v>2</v>
      </c>
      <c r="B4" s="8" t="s">
        <v>25</v>
      </c>
      <c r="C4" s="11" t="s">
        <v>26</v>
      </c>
      <c r="D4" s="8" t="s">
        <v>27</v>
      </c>
      <c r="E4" s="8" t="s">
        <v>28</v>
      </c>
      <c r="F4" s="8">
        <v>10</v>
      </c>
      <c r="G4" s="8" t="s">
        <v>29</v>
      </c>
      <c r="H4" s="8" t="s">
        <v>30</v>
      </c>
      <c r="I4" s="21">
        <v>85</v>
      </c>
      <c r="J4" s="8" t="s">
        <v>31</v>
      </c>
      <c r="K4" s="8">
        <v>13980996178</v>
      </c>
      <c r="L4" s="21" t="s">
        <v>32</v>
      </c>
      <c r="M4" s="12" t="s">
        <v>33</v>
      </c>
      <c r="N4" s="21"/>
      <c r="O4" s="22" t="s">
        <v>34</v>
      </c>
    </row>
    <row r="5" ht="15" spans="1:15">
      <c r="A5" s="7">
        <v>3</v>
      </c>
      <c r="B5" s="8" t="s">
        <v>35</v>
      </c>
      <c r="C5" s="9" t="s">
        <v>36</v>
      </c>
      <c r="D5" s="8" t="s">
        <v>37</v>
      </c>
      <c r="E5" s="8" t="s">
        <v>38</v>
      </c>
      <c r="F5" s="8">
        <v>5</v>
      </c>
      <c r="G5" s="8" t="s">
        <v>39</v>
      </c>
      <c r="H5" s="8" t="s">
        <v>40</v>
      </c>
      <c r="I5" s="8">
        <v>21</v>
      </c>
      <c r="J5" s="8">
        <v>582</v>
      </c>
      <c r="K5" s="17" t="str">
        <f>VLOOKUP(J5,[1]Sheet1!$A$1:$B$65536,2,0)</f>
        <v>青羊区十二桥药店</v>
      </c>
      <c r="L5" s="8" t="s">
        <v>22</v>
      </c>
      <c r="M5" s="12" t="s">
        <v>23</v>
      </c>
      <c r="N5" s="8"/>
      <c r="O5" s="20" t="s">
        <v>41</v>
      </c>
    </row>
    <row r="6" ht="15" spans="1:15">
      <c r="A6" s="7">
        <v>4</v>
      </c>
      <c r="B6" s="8" t="s">
        <v>42</v>
      </c>
      <c r="C6" s="9" t="s">
        <v>43</v>
      </c>
      <c r="D6" s="8" t="s">
        <v>44</v>
      </c>
      <c r="E6" s="8" t="s">
        <v>45</v>
      </c>
      <c r="F6" s="8">
        <v>2</v>
      </c>
      <c r="G6" s="8" t="s">
        <v>46</v>
      </c>
      <c r="H6" s="8" t="s">
        <v>47</v>
      </c>
      <c r="I6" s="8">
        <v>28</v>
      </c>
      <c r="J6" s="8">
        <v>707</v>
      </c>
      <c r="K6" s="17" t="str">
        <f>VLOOKUP(J6,[1]Sheet1!$A$1:$B$65536,2,0)</f>
        <v>成华区万科路药店</v>
      </c>
      <c r="L6" s="8" t="s">
        <v>22</v>
      </c>
      <c r="M6" s="12" t="s">
        <v>23</v>
      </c>
      <c r="N6" s="8">
        <v>147341</v>
      </c>
      <c r="O6" s="20" t="s">
        <v>48</v>
      </c>
    </row>
    <row r="7" ht="15" spans="1:15">
      <c r="A7" s="7">
        <v>5</v>
      </c>
      <c r="B7" s="8" t="s">
        <v>49</v>
      </c>
      <c r="C7" s="9" t="s">
        <v>50</v>
      </c>
      <c r="D7" s="8" t="s">
        <v>51</v>
      </c>
      <c r="E7" s="8" t="s">
        <v>52</v>
      </c>
      <c r="F7" s="8">
        <v>5</v>
      </c>
      <c r="G7" s="8" t="s">
        <v>53</v>
      </c>
      <c r="H7" s="8" t="s">
        <v>54</v>
      </c>
      <c r="I7" s="8">
        <v>35</v>
      </c>
      <c r="J7" s="8">
        <v>582</v>
      </c>
      <c r="K7" s="17" t="str">
        <f>VLOOKUP(J7,[1]Sheet1!$A$1:$B$65536,2,0)</f>
        <v>青羊区十二桥药店</v>
      </c>
      <c r="L7" s="8" t="s">
        <v>22</v>
      </c>
      <c r="M7" s="12" t="s">
        <v>23</v>
      </c>
      <c r="N7" s="8"/>
      <c r="O7" s="23" t="s">
        <v>55</v>
      </c>
    </row>
    <row r="8" ht="15" spans="1:15">
      <c r="A8" s="7">
        <v>6</v>
      </c>
      <c r="B8" s="8" t="s">
        <v>56</v>
      </c>
      <c r="C8" s="9" t="s">
        <v>57</v>
      </c>
      <c r="D8" s="8" t="s">
        <v>58</v>
      </c>
      <c r="E8" s="8" t="s">
        <v>59</v>
      </c>
      <c r="F8" s="8">
        <v>5</v>
      </c>
      <c r="G8" s="8" t="s">
        <v>60</v>
      </c>
      <c r="H8" s="8" t="s">
        <v>61</v>
      </c>
      <c r="I8" s="8">
        <v>4.9</v>
      </c>
      <c r="J8" s="8">
        <v>582</v>
      </c>
      <c r="K8" s="17" t="str">
        <f>VLOOKUP(J8,[1]Sheet1!$A$1:$B$65536,2,0)</f>
        <v>青羊区十二桥药店</v>
      </c>
      <c r="L8" s="8" t="s">
        <v>32</v>
      </c>
      <c r="M8" s="12" t="s">
        <v>23</v>
      </c>
      <c r="N8" s="8"/>
      <c r="O8" s="20" t="s">
        <v>24</v>
      </c>
    </row>
    <row r="9" ht="15" spans="1:15">
      <c r="A9" s="7">
        <v>7</v>
      </c>
      <c r="B9" s="8" t="s">
        <v>62</v>
      </c>
      <c r="C9" s="9" t="s">
        <v>63</v>
      </c>
      <c r="D9" s="8" t="s">
        <v>64</v>
      </c>
      <c r="E9" s="8" t="s">
        <v>65</v>
      </c>
      <c r="F9" s="8">
        <v>1</v>
      </c>
      <c r="G9" s="8" t="s">
        <v>66</v>
      </c>
      <c r="H9" s="8" t="s">
        <v>67</v>
      </c>
      <c r="I9" s="8">
        <v>3.5</v>
      </c>
      <c r="J9" s="8">
        <v>514</v>
      </c>
      <c r="K9" s="17" t="str">
        <f>VLOOKUP(J9,[1]Sheet1!$A$1:$B$65536,2,0)</f>
        <v>新津邓双镇岷江店</v>
      </c>
      <c r="L9" s="8" t="s">
        <v>22</v>
      </c>
      <c r="M9" s="12" t="s">
        <v>23</v>
      </c>
      <c r="N9" s="8"/>
      <c r="O9" s="20" t="s">
        <v>24</v>
      </c>
    </row>
    <row r="10" ht="15" spans="1:15">
      <c r="A10" s="7">
        <v>8</v>
      </c>
      <c r="B10" s="8" t="s">
        <v>68</v>
      </c>
      <c r="C10" s="9" t="s">
        <v>69</v>
      </c>
      <c r="D10" s="8" t="s">
        <v>70</v>
      </c>
      <c r="E10" s="8" t="s">
        <v>71</v>
      </c>
      <c r="F10" s="8">
        <v>1</v>
      </c>
      <c r="G10" s="8" t="s">
        <v>72</v>
      </c>
      <c r="H10" s="8" t="s">
        <v>73</v>
      </c>
      <c r="I10" s="8">
        <v>6</v>
      </c>
      <c r="J10" s="8">
        <v>514</v>
      </c>
      <c r="K10" s="17" t="str">
        <f>VLOOKUP(J10,[1]Sheet1!$A$1:$B$65536,2,0)</f>
        <v>新津邓双镇岷江店</v>
      </c>
      <c r="L10" s="8" t="s">
        <v>22</v>
      </c>
      <c r="M10" s="12" t="s">
        <v>23</v>
      </c>
      <c r="N10" s="8"/>
      <c r="O10" s="19" t="s">
        <v>74</v>
      </c>
    </row>
    <row r="11" ht="15" spans="1:15">
      <c r="A11" s="7">
        <v>9</v>
      </c>
      <c r="B11" s="8" t="s">
        <v>75</v>
      </c>
      <c r="C11" s="9" t="s">
        <v>76</v>
      </c>
      <c r="D11" s="12" t="s">
        <v>77</v>
      </c>
      <c r="E11" s="8" t="s">
        <v>78</v>
      </c>
      <c r="F11" s="8">
        <v>3</v>
      </c>
      <c r="G11" s="8" t="s">
        <v>79</v>
      </c>
      <c r="H11" s="8" t="s">
        <v>80</v>
      </c>
      <c r="I11" s="8">
        <v>33</v>
      </c>
      <c r="J11" s="8">
        <v>105396</v>
      </c>
      <c r="K11" s="17" t="str">
        <f>VLOOKUP(J11,[1]Sheet1!$A$1:$B$65536,2,0)</f>
        <v>武侯区航中路店</v>
      </c>
      <c r="L11" s="8" t="s">
        <v>32</v>
      </c>
      <c r="M11" s="12" t="s">
        <v>23</v>
      </c>
      <c r="N11" s="24">
        <v>108241</v>
      </c>
      <c r="O11" s="20" t="s">
        <v>81</v>
      </c>
    </row>
    <row r="12" s="3" customFormat="1" ht="15" spans="1:15">
      <c r="A12" s="13">
        <v>10</v>
      </c>
      <c r="B12" s="14" t="s">
        <v>82</v>
      </c>
      <c r="C12" s="15" t="s">
        <v>83</v>
      </c>
      <c r="D12" s="14" t="s">
        <v>84</v>
      </c>
      <c r="E12" s="14" t="s">
        <v>85</v>
      </c>
      <c r="F12" s="14">
        <v>1</v>
      </c>
      <c r="G12" s="14" t="s">
        <v>86</v>
      </c>
      <c r="H12" s="14" t="s">
        <v>87</v>
      </c>
      <c r="I12" s="14">
        <v>9.5</v>
      </c>
      <c r="J12" s="14">
        <v>105396</v>
      </c>
      <c r="K12" s="18" t="str">
        <f>VLOOKUP(J12,[1]Sheet1!$A$1:$B$65536,2,0)</f>
        <v>武侯区航中路店</v>
      </c>
      <c r="L12" s="14" t="s">
        <v>22</v>
      </c>
      <c r="M12" s="16" t="s">
        <v>23</v>
      </c>
      <c r="N12" s="14"/>
      <c r="O12" s="15" t="s">
        <v>88</v>
      </c>
    </row>
    <row r="13" ht="15" spans="1:15">
      <c r="A13" s="7">
        <v>11</v>
      </c>
      <c r="B13" s="8" t="s">
        <v>82</v>
      </c>
      <c r="C13" s="9" t="s">
        <v>89</v>
      </c>
      <c r="D13" s="8" t="s">
        <v>84</v>
      </c>
      <c r="E13" s="8" t="s">
        <v>85</v>
      </c>
      <c r="F13" s="8">
        <v>1</v>
      </c>
      <c r="G13" s="8" t="s">
        <v>86</v>
      </c>
      <c r="H13" s="8" t="s">
        <v>87</v>
      </c>
      <c r="I13" s="8">
        <v>9.5</v>
      </c>
      <c r="J13" s="8">
        <v>105396</v>
      </c>
      <c r="K13" s="17" t="str">
        <f>VLOOKUP(J13,[1]Sheet1!$A$1:$B$65536,2,0)</f>
        <v>武侯区航中路店</v>
      </c>
      <c r="L13" s="8" t="s">
        <v>22</v>
      </c>
      <c r="M13" s="12" t="s">
        <v>23</v>
      </c>
      <c r="N13" s="8"/>
      <c r="O13" s="9" t="s">
        <v>90</v>
      </c>
    </row>
    <row r="14" ht="15" spans="1:15">
      <c r="A14" s="7">
        <v>12</v>
      </c>
      <c r="B14" s="8" t="s">
        <v>91</v>
      </c>
      <c r="C14" s="9" t="s">
        <v>92</v>
      </c>
      <c r="D14" s="8" t="s">
        <v>93</v>
      </c>
      <c r="E14" s="8" t="s">
        <v>94</v>
      </c>
      <c r="F14" s="8">
        <v>3</v>
      </c>
      <c r="G14" s="8" t="s">
        <v>95</v>
      </c>
      <c r="H14" s="8" t="s">
        <v>96</v>
      </c>
      <c r="I14" s="8">
        <v>45</v>
      </c>
      <c r="J14" s="8">
        <v>105396</v>
      </c>
      <c r="K14" s="17" t="str">
        <f>VLOOKUP(J14,[1]Sheet1!$A$1:$B$65536,2,0)</f>
        <v>武侯区航中路店</v>
      </c>
      <c r="L14" s="8" t="s">
        <v>32</v>
      </c>
      <c r="M14" s="12" t="s">
        <v>23</v>
      </c>
      <c r="N14" s="8"/>
      <c r="O14" s="20" t="s">
        <v>24</v>
      </c>
    </row>
    <row r="15" s="3" customFormat="1" ht="15" spans="1:15">
      <c r="A15" s="13">
        <v>13</v>
      </c>
      <c r="B15" s="14" t="s">
        <v>97</v>
      </c>
      <c r="C15" s="15" t="s">
        <v>98</v>
      </c>
      <c r="D15" s="14" t="s">
        <v>93</v>
      </c>
      <c r="E15" s="14" t="s">
        <v>94</v>
      </c>
      <c r="F15" s="14">
        <v>3</v>
      </c>
      <c r="G15" s="14" t="s">
        <v>95</v>
      </c>
      <c r="H15" s="14" t="s">
        <v>96</v>
      </c>
      <c r="I15" s="14">
        <v>45</v>
      </c>
      <c r="J15" s="14">
        <v>105396</v>
      </c>
      <c r="K15" s="18" t="str">
        <f>VLOOKUP(J15,[1]Sheet1!$A$1:$B$65536,2,0)</f>
        <v>武侯区航中路店</v>
      </c>
      <c r="L15" s="14" t="s">
        <v>32</v>
      </c>
      <c r="M15" s="16" t="s">
        <v>23</v>
      </c>
      <c r="N15" s="14"/>
      <c r="O15" s="25" t="s">
        <v>88</v>
      </c>
    </row>
    <row r="16" s="2" customFormat="1" ht="15" spans="1:15">
      <c r="A16" s="10">
        <v>14</v>
      </c>
      <c r="B16" s="8" t="s">
        <v>99</v>
      </c>
      <c r="C16" s="11" t="s">
        <v>100</v>
      </c>
      <c r="D16" s="8" t="s">
        <v>101</v>
      </c>
      <c r="E16" s="8" t="s">
        <v>102</v>
      </c>
      <c r="F16" s="8">
        <v>1</v>
      </c>
      <c r="G16" s="8" t="s">
        <v>103</v>
      </c>
      <c r="H16" s="8" t="s">
        <v>104</v>
      </c>
      <c r="I16" s="8">
        <v>65</v>
      </c>
      <c r="J16" s="8">
        <v>307</v>
      </c>
      <c r="K16" s="17" t="str">
        <f>VLOOKUP(J16,[1]Sheet1!$A$1:$B$65536,2,0)</f>
        <v>旗舰店</v>
      </c>
      <c r="L16" s="8" t="s">
        <v>32</v>
      </c>
      <c r="M16" s="12" t="s">
        <v>23</v>
      </c>
      <c r="N16" s="8"/>
      <c r="O16" s="22" t="s">
        <v>105</v>
      </c>
    </row>
    <row r="17" s="2" customFormat="1" ht="15" spans="1:15">
      <c r="A17" s="10">
        <v>15</v>
      </c>
      <c r="B17" s="8" t="s">
        <v>106</v>
      </c>
      <c r="C17" s="11" t="s">
        <v>107</v>
      </c>
      <c r="D17" s="12" t="s">
        <v>108</v>
      </c>
      <c r="E17" s="8" t="s">
        <v>109</v>
      </c>
      <c r="F17" s="8">
        <v>1</v>
      </c>
      <c r="G17" s="8" t="s">
        <v>110</v>
      </c>
      <c r="H17" s="8" t="s">
        <v>111</v>
      </c>
      <c r="I17" s="8">
        <v>360</v>
      </c>
      <c r="J17" s="8">
        <v>307</v>
      </c>
      <c r="K17" s="17" t="str">
        <f>VLOOKUP(J17,[1]Sheet1!$A$1:$B$65536,2,0)</f>
        <v>旗舰店</v>
      </c>
      <c r="L17" s="8" t="s">
        <v>32</v>
      </c>
      <c r="M17" s="12" t="s">
        <v>23</v>
      </c>
      <c r="N17" s="8"/>
      <c r="O17" s="22" t="s">
        <v>112</v>
      </c>
    </row>
    <row r="18" s="3" customFormat="1" ht="15" spans="1:15">
      <c r="A18" s="13">
        <v>16</v>
      </c>
      <c r="B18" s="14" t="s">
        <v>113</v>
      </c>
      <c r="C18" s="15" t="s">
        <v>114</v>
      </c>
      <c r="D18" s="16" t="s">
        <v>115</v>
      </c>
      <c r="E18" s="14" t="s">
        <v>116</v>
      </c>
      <c r="F18" s="14">
        <v>5</v>
      </c>
      <c r="G18" s="14" t="s">
        <v>117</v>
      </c>
      <c r="H18" s="14" t="s">
        <v>118</v>
      </c>
      <c r="I18" s="14">
        <v>77</v>
      </c>
      <c r="J18" s="14">
        <v>111219</v>
      </c>
      <c r="K18" s="18" t="str">
        <f>VLOOKUP(J18,[1]Sheet1!$A$1:$B$65536,2,0)</f>
        <v>花照壁街店</v>
      </c>
      <c r="L18" s="14" t="s">
        <v>22</v>
      </c>
      <c r="M18" s="16" t="s">
        <v>23</v>
      </c>
      <c r="N18" s="14">
        <v>53807</v>
      </c>
      <c r="O18" s="25" t="s">
        <v>119</v>
      </c>
    </row>
    <row r="19" ht="15" spans="1:15">
      <c r="A19" s="7">
        <v>17</v>
      </c>
      <c r="B19" s="8" t="s">
        <v>120</v>
      </c>
      <c r="C19" s="9" t="s">
        <v>121</v>
      </c>
      <c r="D19" s="8" t="s">
        <v>122</v>
      </c>
      <c r="E19" s="8" t="s">
        <v>123</v>
      </c>
      <c r="F19" s="8">
        <v>2</v>
      </c>
      <c r="G19" s="8" t="s">
        <v>124</v>
      </c>
      <c r="H19" s="8" t="s">
        <v>125</v>
      </c>
      <c r="I19" s="8">
        <v>25</v>
      </c>
      <c r="J19" s="8">
        <v>102565</v>
      </c>
      <c r="K19" s="17" t="str">
        <f>VLOOKUP(J19,[1]Sheet1!$A$1:$B$65536,2,0)</f>
        <v>武侯区佳灵路</v>
      </c>
      <c r="L19" s="8" t="s">
        <v>32</v>
      </c>
      <c r="M19" s="12" t="s">
        <v>23</v>
      </c>
      <c r="N19" s="8"/>
      <c r="O19" s="20" t="s">
        <v>24</v>
      </c>
    </row>
    <row r="20" ht="15" spans="1:15">
      <c r="A20" s="7">
        <v>18</v>
      </c>
      <c r="B20" s="8" t="s">
        <v>126</v>
      </c>
      <c r="C20" s="9" t="s">
        <v>127</v>
      </c>
      <c r="D20" s="8" t="s">
        <v>128</v>
      </c>
      <c r="E20" s="8" t="s">
        <v>129</v>
      </c>
      <c r="F20" s="8">
        <v>2</v>
      </c>
      <c r="G20" s="8" t="s">
        <v>130</v>
      </c>
      <c r="H20" s="8" t="s">
        <v>131</v>
      </c>
      <c r="I20" s="8">
        <v>40</v>
      </c>
      <c r="J20" s="8">
        <v>572</v>
      </c>
      <c r="K20" s="17" t="str">
        <f>VLOOKUP(J20,[1]Sheet1!$A$1:$B$65536,2,0)</f>
        <v>郫县郫筒镇东大街药店</v>
      </c>
      <c r="L20" s="8" t="s">
        <v>22</v>
      </c>
      <c r="M20" s="12" t="s">
        <v>23</v>
      </c>
      <c r="N20" s="8"/>
      <c r="O20" s="20" t="s">
        <v>24</v>
      </c>
    </row>
    <row r="21" ht="15" spans="1:15">
      <c r="A21" s="7">
        <v>19</v>
      </c>
      <c r="B21" s="8" t="s">
        <v>132</v>
      </c>
      <c r="C21" s="9" t="s">
        <v>133</v>
      </c>
      <c r="D21" s="8" t="s">
        <v>134</v>
      </c>
      <c r="E21" s="17" t="s">
        <v>135</v>
      </c>
      <c r="F21" s="8">
        <v>2</v>
      </c>
      <c r="G21" s="8" t="s">
        <v>136</v>
      </c>
      <c r="H21" s="8" t="s">
        <v>137</v>
      </c>
      <c r="I21" s="8">
        <v>30</v>
      </c>
      <c r="J21" s="8">
        <v>572</v>
      </c>
      <c r="K21" s="17" t="str">
        <f>VLOOKUP(J21,[1]Sheet1!$A$1:$B$65536,2,0)</f>
        <v>郫县郫筒镇东大街药店</v>
      </c>
      <c r="L21" s="8" t="s">
        <v>32</v>
      </c>
      <c r="M21" s="12" t="s">
        <v>23</v>
      </c>
      <c r="N21" s="8">
        <v>166987</v>
      </c>
      <c r="O21" s="20" t="s">
        <v>138</v>
      </c>
    </row>
    <row r="22" s="3" customFormat="1" ht="15" spans="1:15">
      <c r="A22" s="13">
        <v>20</v>
      </c>
      <c r="B22" s="14" t="s">
        <v>139</v>
      </c>
      <c r="C22" s="15" t="s">
        <v>140</v>
      </c>
      <c r="D22" s="14" t="s">
        <v>141</v>
      </c>
      <c r="E22" s="18" t="s">
        <v>142</v>
      </c>
      <c r="F22" s="14">
        <v>2</v>
      </c>
      <c r="G22" s="14" t="s">
        <v>143</v>
      </c>
      <c r="H22" s="14" t="s">
        <v>144</v>
      </c>
      <c r="I22" s="26">
        <v>35</v>
      </c>
      <c r="J22" s="14">
        <v>572</v>
      </c>
      <c r="K22" s="18" t="str">
        <f>VLOOKUP(J22,[1]Sheet1!$A$1:$B$65536,2,0)</f>
        <v>郫县郫筒镇东大街药店</v>
      </c>
      <c r="L22" s="26" t="s">
        <v>32</v>
      </c>
      <c r="M22" s="16" t="s">
        <v>23</v>
      </c>
      <c r="N22" s="27"/>
      <c r="O22" s="25" t="s">
        <v>145</v>
      </c>
    </row>
  </sheetData>
  <sortState ref="A3:O22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2020-05-26T02:35:40Z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