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<sst xmlns="http://schemas.openxmlformats.org/spreadsheetml/2006/main" count="98" uniqueCount="78">
  <si>
    <t>小程序找药（2020.5.19）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</si>
  <si>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</si>
  <si>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</si>
  <si>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</si>
  <si>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</si>
  <si>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</si>
  <si>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</si>
  <si>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</si>
  <si>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</si>
  <si>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</si>
  <si>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</si>
  <si>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</si>
  <si>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</si>
  <si>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</si>
  <si>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</si>
  <si>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</si>
  <si>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2020-05-19 09:42:47</t>
  </si>
  <si>
    <t>a6190</t>
  </si>
  <si>
    <t>益康胶囊</t>
  </si>
  <si>
    <t>0.4g*24粒</t>
  </si>
  <si>
    <t>黄河</t>
  </si>
  <si>
    <t>z14021808</t>
  </si>
  <si>
    <t>紧急</t>
  </si>
  <si>
    <t>员工</t>
  </si>
  <si>
    <t>请采购部找渠道</t>
  </si>
  <si>
    <t>2020-05-19 10:35:48</t>
  </si>
  <si>
    <t>a6191</t>
  </si>
  <si>
    <t>乳疾灵胶囊</t>
  </si>
  <si>
    <r>
      <t>9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*2</t>
    </r>
    <r>
      <rPr>
        <sz val="11"/>
        <color rgb="FF000000"/>
        <rFont val="宋体"/>
        <charset val="0"/>
      </rPr>
      <t>板</t>
    </r>
  </si>
  <si>
    <t>陕西亿科医药有限公司</t>
  </si>
  <si>
    <t>Z20090274</t>
  </si>
  <si>
    <t>普通</t>
  </si>
  <si>
    <t>2020-05-19 13:23:12</t>
  </si>
  <si>
    <t>a6192</t>
  </si>
  <si>
    <t>解郁安神颗粒</t>
  </si>
  <si>
    <t>5g*8袋</t>
  </si>
  <si>
    <t>万通</t>
  </si>
  <si>
    <t>Z22022640</t>
  </si>
  <si>
    <t>2020-05-19 13:25:46</t>
  </si>
  <si>
    <t>a6193</t>
  </si>
  <si>
    <t>苦参片</t>
  </si>
  <si>
    <t>12片*3板</t>
  </si>
  <si>
    <t>Z20133017</t>
  </si>
  <si>
    <t>目录外淘汰，公司无库存，请采购部找渠道</t>
  </si>
  <si>
    <t>2020-05-19 17:02:40</t>
  </si>
  <si>
    <t>a6194</t>
  </si>
  <si>
    <t>烟酰胺片</t>
  </si>
  <si>
    <t>50mg*100片</t>
  </si>
  <si>
    <t>天津力生制药股份有限公司</t>
  </si>
  <si>
    <t>H12020216</t>
  </si>
  <si>
    <t>2020-05-19 17:31:18</t>
  </si>
  <si>
    <t>b832</t>
  </si>
  <si>
    <t>替勃龙片</t>
  </si>
  <si>
    <t>2.5mg*7片</t>
  </si>
  <si>
    <t>华润紫竹药业有限公司</t>
  </si>
  <si>
    <t>H20020198</t>
  </si>
  <si>
    <t>2019.12.19报送过新品“我司无经营权限”</t>
  </si>
  <si>
    <t>2020-05-19 17:39:44</t>
  </si>
  <si>
    <t>b833</t>
  </si>
  <si>
    <t>阿卡波糖片（拜唐苹）</t>
  </si>
  <si>
    <t>50mgx30片</t>
  </si>
  <si>
    <t>拜耳</t>
  </si>
  <si>
    <t>H19990205</t>
  </si>
  <si>
    <t>谢仁芳</t>
  </si>
  <si>
    <t>顾客</t>
  </si>
  <si>
    <t>公司在营且有库存，已联系顾客购买</t>
  </si>
  <si>
    <t>2020-05-19 19:18:36</t>
  </si>
  <si>
    <t>a6195</t>
  </si>
  <si>
    <t>半夏露颗粒</t>
  </si>
  <si>
    <r>
      <t>7</t>
    </r>
    <r>
      <rPr>
        <sz val="11"/>
        <color rgb="FF000000"/>
        <rFont val="宋体"/>
        <charset val="0"/>
      </rPr>
      <t>g</t>
    </r>
    <r>
      <rPr>
        <sz val="11"/>
        <color rgb="FF000000"/>
        <rFont val="Calibri"/>
        <charset val="0"/>
      </rPr>
      <t>*8</t>
    </r>
    <r>
      <rPr>
        <sz val="11"/>
        <color rgb="FF000000"/>
        <rFont val="宋体"/>
        <charset val="0"/>
      </rPr>
      <t>袋</t>
    </r>
  </si>
  <si>
    <t>云南万裕</t>
  </si>
  <si>
    <t>z53020094</t>
  </si>
  <si>
    <t>2020-05-19 19:22:57</t>
  </si>
  <si>
    <t>a6196</t>
  </si>
  <si>
    <t>盐酸班布特罗片</t>
  </si>
  <si>
    <r>
      <t>10</t>
    </r>
    <r>
      <rPr>
        <sz val="11"/>
        <color rgb="FF000000"/>
        <rFont val="宋体"/>
        <charset val="0"/>
      </rPr>
      <t>mg*</t>
    </r>
    <r>
      <rPr>
        <sz val="11"/>
        <color rgb="FF000000"/>
        <rFont val="Calibri"/>
        <charset val="0"/>
      </rPr>
      <t>12</t>
    </r>
    <r>
      <rPr>
        <sz val="11"/>
        <color rgb="FF000000"/>
        <rFont val="宋体"/>
        <charset val="0"/>
      </rPr>
      <t>片</t>
    </r>
  </si>
  <si>
    <t>齐鲁制药</t>
  </si>
  <si>
    <t>H20010100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</si>
</sst>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  <row r="119">
          <cell r="A119">
            <v>112888</v>
          </cell>
          <cell r="B119" t="str">
            <v>双楠路店</v>
          </cell>
        </row>
        <row r="120">
          <cell r="A120">
            <v>113008</v>
          </cell>
          <cell r="B120" t="str">
            <v>南华巷店</v>
          </cell>
        </row>
        <row r="121">
          <cell r="A121">
            <v>113023</v>
          </cell>
          <cell r="B121" t="str">
            <v>云龙南路店</v>
          </cell>
        </row>
        <row r="122">
          <cell r="A122">
            <v>113025</v>
          </cell>
          <cell r="B122" t="str">
            <v>蜀鑫路店</v>
          </cell>
        </row>
        <row r="123">
          <cell r="A123">
            <v>113299</v>
          </cell>
          <cell r="B123" t="str">
            <v>倪家桥店</v>
          </cell>
        </row>
        <row r="124">
          <cell r="A124">
            <v>113298</v>
          </cell>
          <cell r="B124" t="str">
            <v>双楠伊藤路店（逸都路店）</v>
          </cell>
        </row>
        <row r="125">
          <cell r="A125">
            <v>11</v>
          </cell>
          <cell r="B125" t="str">
            <v>五福桥东路店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G25" sqref="G25"/>
    </sheetView>
  </sheetViews>
  <sheetFormatPr defaultColWidth="9" defaultRowHeight="13.5"/>
  <cols>
    <col min="1" max="1" width="4.5" style="3" customWidth="1"/>
    <col min="2" max="2" width="8.375" customWidth="1"/>
    <col min="3" max="3" width="6.75" customWidth="1"/>
    <col min="4" max="4" width="18.625" customWidth="1"/>
    <col min="5" max="5" width="10.875" customWidth="1"/>
    <col min="6" max="6" width="4.25" customWidth="1"/>
    <col min="7" max="7" width="13.75" customWidth="1"/>
    <col min="8" max="8" width="15.25" customWidth="1"/>
    <col min="9" max="9" width="6" customWidth="1"/>
    <col min="10" max="10" width="8.875" customWidth="1"/>
    <col min="11" max="11" width="17.5" customWidth="1"/>
    <col min="12" max="12" width="5.625" customWidth="1"/>
    <col min="13" max="13" width="4.875" customWidth="1"/>
    <col min="14" max="14" width="7.125" customWidth="1"/>
    <col min="15" max="15" width="71.8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7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9" t="s">
        <v>19</v>
      </c>
      <c r="F3" s="7">
        <v>1</v>
      </c>
      <c r="G3" s="7" t="s">
        <v>20</v>
      </c>
      <c r="H3" s="7" t="s">
        <v>21</v>
      </c>
      <c r="I3" s="7">
        <v>28.5</v>
      </c>
      <c r="J3" s="7">
        <v>740</v>
      </c>
      <c r="K3" s="9" t="str">
        <f>VLOOKUP(J3,[1]Sheet1!$A$1:$B$65536,2,0)</f>
        <v>成华区华康路药店</v>
      </c>
      <c r="L3" s="7" t="s">
        <v>22</v>
      </c>
      <c r="M3" s="18" t="s">
        <v>23</v>
      </c>
      <c r="N3" s="8"/>
      <c r="O3" s="18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9" t="s">
        <v>28</v>
      </c>
      <c r="F4" s="7">
        <v>5</v>
      </c>
      <c r="G4" s="7" t="s">
        <v>29</v>
      </c>
      <c r="H4" s="7" t="s">
        <v>30</v>
      </c>
      <c r="I4" s="7">
        <v>45</v>
      </c>
      <c r="J4" s="7">
        <v>107728</v>
      </c>
      <c r="K4" s="9" t="str">
        <f>VLOOKUP(J4,[1]Sheet1!$A$1:$B$65536,2,0)</f>
        <v>四川太极大邑县晋原镇北街药店</v>
      </c>
      <c r="L4" s="7" t="s">
        <v>31</v>
      </c>
      <c r="M4" s="18" t="s">
        <v>23</v>
      </c>
      <c r="N4" s="19"/>
      <c r="O4" s="18" t="s">
        <v>24</v>
      </c>
    </row>
    <row r="5" ht="15" spans="1:15">
      <c r="A5" s="6">
        <v>3</v>
      </c>
      <c r="B5" s="7" t="s">
        <v>32</v>
      </c>
      <c r="C5" s="8" t="s">
        <v>33</v>
      </c>
      <c r="D5" s="7" t="s">
        <v>34</v>
      </c>
      <c r="E5" s="7" t="s">
        <v>35</v>
      </c>
      <c r="F5" s="7">
        <v>2</v>
      </c>
      <c r="G5" s="7" t="s">
        <v>36</v>
      </c>
      <c r="H5" s="7" t="s">
        <v>37</v>
      </c>
      <c r="I5" s="7">
        <v>28</v>
      </c>
      <c r="J5" s="7">
        <v>102934</v>
      </c>
      <c r="K5" s="9" t="str">
        <f>VLOOKUP(J5,[1]Sheet1!$A$1:$B$65536,2,0)</f>
        <v>银河北街</v>
      </c>
      <c r="L5" s="7" t="s">
        <v>22</v>
      </c>
      <c r="M5" s="18" t="s">
        <v>23</v>
      </c>
      <c r="N5" s="8"/>
      <c r="O5" s="18" t="s">
        <v>24</v>
      </c>
    </row>
    <row r="6" ht="15" spans="1:15">
      <c r="A6" s="6">
        <v>4</v>
      </c>
      <c r="B6" s="7" t="s">
        <v>38</v>
      </c>
      <c r="C6" s="8" t="s">
        <v>39</v>
      </c>
      <c r="D6" s="7" t="s">
        <v>40</v>
      </c>
      <c r="E6" s="7" t="s">
        <v>41</v>
      </c>
      <c r="F6" s="7">
        <v>2</v>
      </c>
      <c r="G6" s="7" t="s">
        <v>36</v>
      </c>
      <c r="H6" s="7" t="s">
        <v>42</v>
      </c>
      <c r="I6" s="7">
        <v>22</v>
      </c>
      <c r="J6" s="7">
        <v>102934</v>
      </c>
      <c r="K6" s="9" t="str">
        <f>VLOOKUP(J6,[1]Sheet1!$A$1:$B$65536,2,0)</f>
        <v>银河北街</v>
      </c>
      <c r="L6" s="7" t="s">
        <v>22</v>
      </c>
      <c r="M6" s="18" t="s">
        <v>23</v>
      </c>
      <c r="N6" s="20">
        <v>176645</v>
      </c>
      <c r="O6" s="18" t="s">
        <v>43</v>
      </c>
    </row>
    <row r="7" ht="15" spans="1:15">
      <c r="A7" s="6">
        <v>5</v>
      </c>
      <c r="B7" s="7" t="s">
        <v>44</v>
      </c>
      <c r="C7" s="8" t="s">
        <v>45</v>
      </c>
      <c r="D7" s="7" t="s">
        <v>46</v>
      </c>
      <c r="E7" s="7" t="s">
        <v>47</v>
      </c>
      <c r="F7" s="7">
        <v>1</v>
      </c>
      <c r="G7" s="7" t="s">
        <v>48</v>
      </c>
      <c r="H7" s="7" t="s">
        <v>49</v>
      </c>
      <c r="I7" s="7">
        <v>5.2</v>
      </c>
      <c r="J7" s="7">
        <v>106399</v>
      </c>
      <c r="K7" s="9" t="str">
        <f>VLOOKUP(J7,[1]Sheet1!$A$1:$B$65536,2,0)</f>
        <v>蜀辉路店</v>
      </c>
      <c r="L7" s="7" t="s">
        <v>22</v>
      </c>
      <c r="M7" s="18" t="s">
        <v>23</v>
      </c>
      <c r="N7" s="19"/>
      <c r="O7" s="18" t="s">
        <v>24</v>
      </c>
    </row>
    <row r="8" s="2" customFormat="1" ht="15" spans="1:15">
      <c r="A8" s="10">
        <v>6</v>
      </c>
      <c r="B8" s="11" t="s">
        <v>50</v>
      </c>
      <c r="C8" s="12" t="s">
        <v>51</v>
      </c>
      <c r="D8" s="11" t="s">
        <v>52</v>
      </c>
      <c r="E8" s="11" t="s">
        <v>53</v>
      </c>
      <c r="F8" s="11">
        <v>2</v>
      </c>
      <c r="G8" s="11" t="s">
        <v>54</v>
      </c>
      <c r="H8" s="11" t="s">
        <v>55</v>
      </c>
      <c r="I8" s="11">
        <v>36</v>
      </c>
      <c r="J8" s="11">
        <v>594</v>
      </c>
      <c r="K8" s="21" t="str">
        <f>VLOOKUP(J8,[1]Sheet1!$A$1:$B$65536,2,0)</f>
        <v>大邑县安仁镇千禧街药店</v>
      </c>
      <c r="L8" s="11" t="s">
        <v>31</v>
      </c>
      <c r="M8" s="22" t="s">
        <v>23</v>
      </c>
      <c r="N8" s="12"/>
      <c r="O8" s="22" t="s">
        <v>56</v>
      </c>
    </row>
    <row r="9" s="2" customFormat="1" ht="15" spans="1:15">
      <c r="A9" s="10">
        <v>7</v>
      </c>
      <c r="B9" s="11" t="s">
        <v>57</v>
      </c>
      <c r="C9" s="12" t="s">
        <v>58</v>
      </c>
      <c r="D9" s="13" t="s">
        <v>59</v>
      </c>
      <c r="E9" s="14" t="s">
        <v>60</v>
      </c>
      <c r="F9" s="15">
        <v>10</v>
      </c>
      <c r="G9" s="11" t="s">
        <v>61</v>
      </c>
      <c r="H9" s="11" t="s">
        <v>62</v>
      </c>
      <c r="I9" s="15"/>
      <c r="J9" s="11" t="s">
        <v>63</v>
      </c>
      <c r="K9" s="11">
        <v>13678115346</v>
      </c>
      <c r="L9" s="15" t="s">
        <v>22</v>
      </c>
      <c r="M9" s="22" t="s">
        <v>64</v>
      </c>
      <c r="N9" s="12"/>
      <c r="O9" s="22" t="s">
        <v>65</v>
      </c>
    </row>
    <row r="10" ht="15" spans="1:15">
      <c r="A10" s="6">
        <v>8</v>
      </c>
      <c r="B10" s="7" t="s">
        <v>66</v>
      </c>
      <c r="C10" s="8" t="s">
        <v>67</v>
      </c>
      <c r="D10" s="7" t="s">
        <v>68</v>
      </c>
      <c r="E10" s="9" t="s">
        <v>69</v>
      </c>
      <c r="F10" s="7">
        <v>5</v>
      </c>
      <c r="G10" s="7" t="s">
        <v>70</v>
      </c>
      <c r="H10" s="7" t="s">
        <v>71</v>
      </c>
      <c r="I10" s="7">
        <v>15</v>
      </c>
      <c r="J10" s="7">
        <v>511</v>
      </c>
      <c r="K10" s="9" t="str">
        <f>VLOOKUP(J10,[1]Sheet1!$A$1:$B$65536,2,0)</f>
        <v>成华杉板桥南一路店</v>
      </c>
      <c r="L10" s="7" t="s">
        <v>22</v>
      </c>
      <c r="M10" s="18" t="s">
        <v>23</v>
      </c>
      <c r="N10" s="20">
        <v>176929</v>
      </c>
      <c r="O10" s="18" t="s">
        <v>43</v>
      </c>
    </row>
    <row r="11" ht="15" spans="1:15">
      <c r="A11" s="6">
        <v>9</v>
      </c>
      <c r="B11" s="7" t="s">
        <v>72</v>
      </c>
      <c r="C11" s="8" t="s">
        <v>73</v>
      </c>
      <c r="D11" s="7" t="s">
        <v>74</v>
      </c>
      <c r="E11" s="9" t="s">
        <v>75</v>
      </c>
      <c r="F11" s="16">
        <v>2</v>
      </c>
      <c r="G11" s="7" t="s">
        <v>76</v>
      </c>
      <c r="H11" s="16" t="s">
        <v>77</v>
      </c>
      <c r="I11" s="23">
        <v>25</v>
      </c>
      <c r="J11" s="7">
        <v>511</v>
      </c>
      <c r="K11" s="9" t="str">
        <f>VLOOKUP(J11,[1]Sheet1!$A$1:$B$65536,2,0)</f>
        <v>成华杉板桥南一路店</v>
      </c>
      <c r="L11" s="16" t="s">
        <v>22</v>
      </c>
      <c r="M11" s="18" t="s">
        <v>23</v>
      </c>
      <c r="N11" s="8"/>
      <c r="O11" s="18" t="s">
        <v>24</v>
      </c>
    </row>
  </sheetData>
  <sortState ref="A3:O11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2020-05-20T01:28:18Z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