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<sst xmlns="http://schemas.openxmlformats.org/spreadsheetml/2006/main" count="161" uniqueCount="124">
  <si>
    <t>小程序找药（2020.5.12）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</si>
  <si>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</si>
  <si>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</si>
  <si>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</si>
  <si>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</si>
  <si>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</si>
  <si>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</si>
  <si>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</si>
  <si>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</si>
  <si>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</si>
  <si>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</si>
  <si>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</si>
  <si>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</si>
  <si>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</si>
  <si>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</si>
  <si>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</si>
  <si>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2020-05-12 09:35:27</t>
  </si>
  <si>
    <t>a6083</t>
  </si>
  <si>
    <t>依托芬那酯凝胶</t>
  </si>
  <si>
    <t>20g</t>
  </si>
  <si>
    <t>澳美制药厂</t>
  </si>
  <si>
    <t>注册证号 HC20160035</t>
  </si>
  <si>
    <t>普通</t>
  </si>
  <si>
    <t>员工</t>
  </si>
  <si>
    <t>在零售目录，仓库无库存，2家门店库存合计6盒，请采购部购进</t>
  </si>
  <si>
    <t>2020-05-12 09:39:08</t>
  </si>
  <si>
    <t>a6084</t>
  </si>
  <si>
    <t>苯磺酸氨氯地平片</t>
  </si>
  <si>
    <t>5mg×28粒</t>
  </si>
  <si>
    <t>京新药业</t>
  </si>
  <si>
    <t>H20103356</t>
  </si>
  <si>
    <t>新品</t>
  </si>
  <si>
    <t>已报新品，请采购部尽快联系厂家交资料购进（累计11家门店报送过需求）十二桥、光华村、尚贤坊、交大三店等，杏林有售</t>
  </si>
  <si>
    <t>2020-05-12 10:17:32</t>
  </si>
  <si>
    <t>a6085</t>
  </si>
  <si>
    <t>蜈黛软膏</t>
  </si>
  <si>
    <t>20克</t>
  </si>
  <si>
    <t>紫光古汉集团衡阳制药有限公司</t>
  </si>
  <si>
    <t>B20020647</t>
  </si>
  <si>
    <t>紧急</t>
  </si>
  <si>
    <t>请采购部找渠道（十二桥报送过需求）</t>
  </si>
  <si>
    <t>2020-05-12 10:24:02</t>
  </si>
  <si>
    <t>a6086</t>
  </si>
  <si>
    <t>黄连羊肝丸</t>
  </si>
  <si>
    <r>
      <t>6</t>
    </r>
    <r>
      <rPr>
        <sz val="11"/>
        <color rgb="FF000000"/>
        <rFont val="宋体"/>
        <charset val="0"/>
      </rPr>
      <t>克</t>
    </r>
    <r>
      <rPr>
        <sz val="11"/>
        <color rgb="FF000000"/>
        <rFont val="Calibri"/>
        <charset val="0"/>
      </rPr>
      <t>*6</t>
    </r>
    <r>
      <rPr>
        <sz val="11"/>
        <color rgb="FF000000"/>
        <rFont val="宋体"/>
        <charset val="0"/>
      </rPr>
      <t>袋</t>
    </r>
  </si>
  <si>
    <t>颈复康药业集团赤峰丹龙药业有限公司</t>
  </si>
  <si>
    <t>Z20013194</t>
  </si>
  <si>
    <t>请采购部找渠道</t>
  </si>
  <si>
    <t>2020-05-12 11:51:18</t>
  </si>
  <si>
    <t>a6087</t>
  </si>
  <si>
    <t>参芪阿胶颗粒</t>
  </si>
  <si>
    <t>5g*36袋</t>
  </si>
  <si>
    <t>威特药业</t>
  </si>
  <si>
    <t>Z20090740</t>
  </si>
  <si>
    <t>2020-05-12 11:58:51</t>
  </si>
  <si>
    <t>a6088</t>
  </si>
  <si>
    <t>骨刺消痛胶囊</t>
  </si>
  <si>
    <r>
      <t>24</t>
    </r>
    <r>
      <rPr>
        <sz val="11"/>
        <color rgb="FF000000"/>
        <rFont val="宋体"/>
        <charset val="0"/>
      </rPr>
      <t>粒</t>
    </r>
  </si>
  <si>
    <t>郑州韩都</t>
  </si>
  <si>
    <t>Z20044544</t>
  </si>
  <si>
    <t>2020-05-12 15:04:30</t>
  </si>
  <si>
    <t>a6089</t>
  </si>
  <si>
    <t>15粒</t>
  </si>
  <si>
    <t>吉林京辉药业股份有限公司</t>
  </si>
  <si>
    <t>z20043786</t>
  </si>
  <si>
    <t>2020-05-12 15:07:25</t>
  </si>
  <si>
    <t>a6090</t>
  </si>
  <si>
    <t>骨筋丸胶囊</t>
  </si>
  <si>
    <t>12粒</t>
  </si>
  <si>
    <t>哈尔滨同一堂药业有限公司</t>
  </si>
  <si>
    <t>z23022180</t>
  </si>
  <si>
    <t>2020-05-12 15:10:17</t>
  </si>
  <si>
    <t>a6091</t>
  </si>
  <si>
    <t>心脑康胶囊</t>
  </si>
  <si>
    <t>24粒</t>
  </si>
  <si>
    <t>吉林省密之康药业有限公司</t>
  </si>
  <si>
    <t>z22025480</t>
  </si>
  <si>
    <t>2020-05-12 16:15:55</t>
  </si>
  <si>
    <t>a6092</t>
  </si>
  <si>
    <t>阿法骨化醇片</t>
  </si>
  <si>
    <t>0.5ug*10片</t>
  </si>
  <si>
    <t>帝人制药</t>
  </si>
  <si>
    <t>注册证号 H20160261</t>
  </si>
  <si>
    <t>目录外淘汰，公司无库存，请采购部购进（累计5家门店报送需求）</t>
  </si>
  <si>
    <t>2020-05-12 17:01:14</t>
  </si>
  <si>
    <t>a6093</t>
  </si>
  <si>
    <t>骨仙片</t>
  </si>
  <si>
    <t>72片</t>
  </si>
  <si>
    <t>广东沙溪</t>
  </si>
  <si>
    <t>z44023015</t>
  </si>
  <si>
    <t>已回复有渠道，请采购部尽快报送新品</t>
  </si>
  <si>
    <t>2020-05-12 17:29:43</t>
  </si>
  <si>
    <t>a6094</t>
  </si>
  <si>
    <t>五苓胶囊</t>
  </si>
  <si>
    <t>36粒</t>
  </si>
  <si>
    <t>江西品信药业</t>
  </si>
  <si>
    <t>Z20010089</t>
  </si>
  <si>
    <t>在待经营目录，仓库无库存，门店上只有光华店库存2盒，请采购部购进</t>
  </si>
  <si>
    <t>2020-05-12 21:03:38</t>
  </si>
  <si>
    <t>a6095</t>
  </si>
  <si>
    <t>硫酸氨基葡萄糖钾片</t>
  </si>
  <si>
    <t>20片</t>
  </si>
  <si>
    <t>山西康宝生物制品股份有限公司</t>
  </si>
  <si>
    <t>H20051759</t>
  </si>
  <si>
    <t>2020-05-12 21:42:20</t>
  </si>
  <si>
    <t>a6096</t>
  </si>
  <si>
    <t>盐酸倍他洛尔滴眼液（倍特舒）</t>
  </si>
  <si>
    <t>5ml:12.5mg</t>
  </si>
  <si>
    <t>比利时:s.a. ALCON-COUVREUR n.v.</t>
  </si>
  <si>
    <t>注册证号 H20140958</t>
  </si>
  <si>
    <t>目录外淘汰，公司无库存，请采购部购进</t>
  </si>
  <si>
    <t>2020-05-12 21:54:52</t>
  </si>
  <si>
    <t>a6097</t>
  </si>
  <si>
    <t>马来酸非尼拉敏盐酸萘甲唑啉滴眼液（那素达）</t>
  </si>
  <si>
    <t>15m[</t>
  </si>
  <si>
    <t>比利时爱尔康眼药厂s.a.ALCON-COUVREUR n.v.</t>
  </si>
  <si>
    <t>注册证号 H20130321</t>
  </si>
  <si>
    <t>目录外淘汰，公司无库存，请采购部购进（浆洗街也报送过需求）</t>
  </si>
  <si>
    <t>2020-05-12 21:56:55</t>
  </si>
  <si>
    <t>a6098</t>
  </si>
  <si>
    <t>补金片</t>
  </si>
  <si>
    <t>12片*3板</t>
  </si>
  <si>
    <t>通化百信药业有限公司</t>
  </si>
  <si>
    <t>Z22023500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</si>
</sst>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9"/>
      <color rgb="FF666666"/>
      <name val="宋体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  <row r="119">
          <cell r="A119">
            <v>112888</v>
          </cell>
          <cell r="B119" t="str">
            <v>双楠路店</v>
          </cell>
        </row>
        <row r="120">
          <cell r="A120">
            <v>113008</v>
          </cell>
          <cell r="B120" t="str">
            <v>南华巷店</v>
          </cell>
        </row>
        <row r="121">
          <cell r="A121">
            <v>113023</v>
          </cell>
          <cell r="B121" t="str">
            <v>云龙南路店</v>
          </cell>
        </row>
        <row r="122">
          <cell r="A122">
            <v>113025</v>
          </cell>
          <cell r="B122" t="str">
            <v>蜀鑫路店</v>
          </cell>
        </row>
        <row r="123">
          <cell r="A123">
            <v>113299</v>
          </cell>
          <cell r="B123" t="str">
            <v>倪家桥店</v>
          </cell>
        </row>
        <row r="124">
          <cell r="A124">
            <v>113298</v>
          </cell>
          <cell r="B124" t="str">
            <v>双楠伊藤路店（逸都路店）</v>
          </cell>
        </row>
        <row r="125">
          <cell r="A125">
            <v>11</v>
          </cell>
          <cell r="B125" t="str">
            <v>五福桥东路店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K24" sqref="K24"/>
    </sheetView>
  </sheetViews>
  <sheetFormatPr defaultColWidth="9" defaultRowHeight="13.5"/>
  <cols>
    <col min="1" max="1" width="4.5" customWidth="1"/>
    <col min="2" max="2" width="8.375" customWidth="1"/>
    <col min="3" max="3" width="7.25" customWidth="1"/>
    <col min="4" max="4" width="17.625" customWidth="1"/>
    <col min="5" max="5" width="10.5" customWidth="1"/>
    <col min="6" max="6" width="4.25" customWidth="1"/>
    <col min="7" max="7" width="13.75" customWidth="1"/>
    <col min="8" max="8" width="11.25" customWidth="1"/>
    <col min="9" max="9" width="6" customWidth="1"/>
    <col min="10" max="10" width="6.75" customWidth="1"/>
    <col min="11" max="11" width="18.25" customWidth="1"/>
    <col min="12" max="12" width="5.625" customWidth="1"/>
    <col min="13" max="13" width="4.875" customWidth="1"/>
    <col min="14" max="14" width="5.75" customWidth="1"/>
    <col min="15" max="15" width="111.87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5" t="s">
        <v>15</v>
      </c>
    </row>
    <row r="3" ht="15" spans="1:15">
      <c r="A3" s="5">
        <v>1</v>
      </c>
      <c r="B3" s="6" t="s">
        <v>16</v>
      </c>
      <c r="C3" s="5" t="s">
        <v>17</v>
      </c>
      <c r="D3" s="7" t="s">
        <v>18</v>
      </c>
      <c r="E3" s="6" t="s">
        <v>19</v>
      </c>
      <c r="F3" s="6">
        <v>5</v>
      </c>
      <c r="G3" s="8" t="s">
        <v>20</v>
      </c>
      <c r="H3" s="6" t="s">
        <v>21</v>
      </c>
      <c r="I3" s="6">
        <v>21</v>
      </c>
      <c r="J3" s="6">
        <v>357</v>
      </c>
      <c r="K3" s="13" t="str">
        <f>VLOOKUP(J3,[1]Sheet1!$A$1:$B$65536,2,0)</f>
        <v>清江东路药店</v>
      </c>
      <c r="L3" s="6" t="s">
        <v>22</v>
      </c>
      <c r="M3" s="16" t="s">
        <v>23</v>
      </c>
      <c r="N3" s="17">
        <v>66731</v>
      </c>
      <c r="O3" s="16" t="s">
        <v>24</v>
      </c>
    </row>
    <row r="4" s="2" customFormat="1" ht="15" spans="1:15">
      <c r="A4" s="9">
        <v>2</v>
      </c>
      <c r="B4" s="10" t="s">
        <v>25</v>
      </c>
      <c r="C4" s="9" t="s">
        <v>26</v>
      </c>
      <c r="D4" s="11" t="s">
        <v>27</v>
      </c>
      <c r="E4" s="10" t="s">
        <v>28</v>
      </c>
      <c r="F4" s="10">
        <v>10</v>
      </c>
      <c r="G4" s="12" t="s">
        <v>29</v>
      </c>
      <c r="H4" s="10" t="s">
        <v>30</v>
      </c>
      <c r="I4" s="10">
        <v>25</v>
      </c>
      <c r="J4" s="10">
        <v>357</v>
      </c>
      <c r="K4" s="18" t="str">
        <f>VLOOKUP(J4,[1]Sheet1!$A$1:$B$65536,2,0)</f>
        <v>清江东路药店</v>
      </c>
      <c r="L4" s="10" t="s">
        <v>22</v>
      </c>
      <c r="M4" s="19" t="s">
        <v>23</v>
      </c>
      <c r="N4" s="20" t="s">
        <v>31</v>
      </c>
      <c r="O4" s="19" t="s">
        <v>32</v>
      </c>
    </row>
    <row r="5" ht="15" spans="1:15">
      <c r="A5" s="5">
        <v>3</v>
      </c>
      <c r="B5" s="6" t="s">
        <v>33</v>
      </c>
      <c r="C5" s="5" t="s">
        <v>34</v>
      </c>
      <c r="D5" s="6" t="s">
        <v>35</v>
      </c>
      <c r="E5" s="6" t="s">
        <v>36</v>
      </c>
      <c r="F5" s="6">
        <v>1</v>
      </c>
      <c r="G5" s="8" t="s">
        <v>37</v>
      </c>
      <c r="H5" s="6" t="s">
        <v>38</v>
      </c>
      <c r="I5" s="6">
        <v>24.21</v>
      </c>
      <c r="J5" s="6">
        <v>359</v>
      </c>
      <c r="K5" s="13" t="str">
        <f>VLOOKUP(J5,[1]Sheet1!$A$1:$B$65536,2,0)</f>
        <v>枣子巷药店</v>
      </c>
      <c r="L5" s="6" t="s">
        <v>39</v>
      </c>
      <c r="M5" s="16" t="s">
        <v>23</v>
      </c>
      <c r="N5" s="21"/>
      <c r="O5" s="16" t="s">
        <v>40</v>
      </c>
    </row>
    <row r="6" ht="15" spans="1:15">
      <c r="A6" s="5">
        <v>4</v>
      </c>
      <c r="B6" s="6" t="s">
        <v>41</v>
      </c>
      <c r="C6" s="5" t="s">
        <v>42</v>
      </c>
      <c r="D6" s="6" t="s">
        <v>43</v>
      </c>
      <c r="E6" s="13" t="s">
        <v>44</v>
      </c>
      <c r="F6" s="6">
        <v>1</v>
      </c>
      <c r="G6" s="8" t="s">
        <v>45</v>
      </c>
      <c r="H6" s="6" t="s">
        <v>46</v>
      </c>
      <c r="I6" s="6">
        <v>12</v>
      </c>
      <c r="J6" s="6">
        <v>359</v>
      </c>
      <c r="K6" s="13" t="str">
        <f>VLOOKUP(J6,[1]Sheet1!$A$1:$B$65536,2,0)</f>
        <v>枣子巷药店</v>
      </c>
      <c r="L6" s="6" t="s">
        <v>39</v>
      </c>
      <c r="M6" s="16" t="s">
        <v>23</v>
      </c>
      <c r="N6" s="5"/>
      <c r="O6" s="16" t="s">
        <v>47</v>
      </c>
    </row>
    <row r="7" ht="15" spans="1:15">
      <c r="A7" s="5">
        <v>5</v>
      </c>
      <c r="B7" s="6" t="s">
        <v>48</v>
      </c>
      <c r="C7" s="5" t="s">
        <v>49</v>
      </c>
      <c r="D7" s="6" t="s">
        <v>50</v>
      </c>
      <c r="E7" s="6" t="s">
        <v>51</v>
      </c>
      <c r="F7" s="6">
        <v>2</v>
      </c>
      <c r="G7" s="8" t="s">
        <v>52</v>
      </c>
      <c r="H7" s="6" t="s">
        <v>53</v>
      </c>
      <c r="I7" s="6">
        <v>138</v>
      </c>
      <c r="J7" s="6">
        <v>726</v>
      </c>
      <c r="K7" s="13" t="str">
        <f>VLOOKUP(J7,[1]Sheet1!$A$1:$B$65536,2,0)</f>
        <v>金牛区交大路第三药店</v>
      </c>
      <c r="L7" s="6" t="s">
        <v>39</v>
      </c>
      <c r="M7" s="16" t="s">
        <v>23</v>
      </c>
      <c r="N7" s="22"/>
      <c r="O7" s="16" t="s">
        <v>47</v>
      </c>
    </row>
    <row r="8" ht="15" spans="1:15">
      <c r="A8" s="5">
        <v>6</v>
      </c>
      <c r="B8" s="6" t="s">
        <v>54</v>
      </c>
      <c r="C8" s="5" t="s">
        <v>55</v>
      </c>
      <c r="D8" s="6" t="s">
        <v>56</v>
      </c>
      <c r="E8" s="13" t="s">
        <v>57</v>
      </c>
      <c r="F8" s="6">
        <v>3</v>
      </c>
      <c r="G8" s="8" t="s">
        <v>58</v>
      </c>
      <c r="H8" s="6" t="s">
        <v>59</v>
      </c>
      <c r="I8" s="6">
        <v>35</v>
      </c>
      <c r="J8" s="6">
        <v>726</v>
      </c>
      <c r="K8" s="13" t="str">
        <f>VLOOKUP(J8,[1]Sheet1!$A$1:$B$65536,2,0)</f>
        <v>金牛区交大路第三药店</v>
      </c>
      <c r="L8" s="6" t="s">
        <v>39</v>
      </c>
      <c r="M8" s="16" t="s">
        <v>23</v>
      </c>
      <c r="N8" s="5"/>
      <c r="O8" s="16" t="s">
        <v>47</v>
      </c>
    </row>
    <row r="9" ht="15" spans="1:15">
      <c r="A9" s="5">
        <v>7</v>
      </c>
      <c r="B9" s="6" t="s">
        <v>60</v>
      </c>
      <c r="C9" s="5" t="s">
        <v>61</v>
      </c>
      <c r="D9" s="6" t="s">
        <v>56</v>
      </c>
      <c r="E9" s="6" t="s">
        <v>62</v>
      </c>
      <c r="F9" s="6">
        <v>1</v>
      </c>
      <c r="G9" s="8" t="s">
        <v>63</v>
      </c>
      <c r="H9" s="6" t="s">
        <v>64</v>
      </c>
      <c r="I9" s="6">
        <v>32</v>
      </c>
      <c r="J9" s="6">
        <v>359</v>
      </c>
      <c r="K9" s="13" t="str">
        <f>VLOOKUP(J9,[1]Sheet1!$A$1:$B$65536,2,0)</f>
        <v>枣子巷药店</v>
      </c>
      <c r="L9" s="6" t="s">
        <v>39</v>
      </c>
      <c r="M9" s="16" t="s">
        <v>23</v>
      </c>
      <c r="N9" s="21"/>
      <c r="O9" s="16" t="s">
        <v>47</v>
      </c>
    </row>
    <row r="10" ht="15" spans="1:15">
      <c r="A10" s="5">
        <v>8</v>
      </c>
      <c r="B10" s="6" t="s">
        <v>65</v>
      </c>
      <c r="C10" s="5" t="s">
        <v>66</v>
      </c>
      <c r="D10" s="6" t="s">
        <v>67</v>
      </c>
      <c r="E10" s="6" t="s">
        <v>68</v>
      </c>
      <c r="F10" s="6">
        <v>1</v>
      </c>
      <c r="G10" s="8" t="s">
        <v>69</v>
      </c>
      <c r="H10" s="6" t="s">
        <v>70</v>
      </c>
      <c r="I10" s="6">
        <v>28</v>
      </c>
      <c r="J10" s="6">
        <v>359</v>
      </c>
      <c r="K10" s="13" t="str">
        <f>VLOOKUP(J10,[1]Sheet1!$A$1:$B$65536,2,0)</f>
        <v>枣子巷药店</v>
      </c>
      <c r="L10" s="6" t="s">
        <v>39</v>
      </c>
      <c r="M10" s="16" t="s">
        <v>23</v>
      </c>
      <c r="N10" s="5"/>
      <c r="O10" s="16" t="s">
        <v>47</v>
      </c>
    </row>
    <row r="11" ht="15" spans="1:15">
      <c r="A11" s="5">
        <v>9</v>
      </c>
      <c r="B11" s="6" t="s">
        <v>71</v>
      </c>
      <c r="C11" s="5" t="s">
        <v>72</v>
      </c>
      <c r="D11" s="6" t="s">
        <v>73</v>
      </c>
      <c r="E11" s="6" t="s">
        <v>74</v>
      </c>
      <c r="F11" s="6">
        <v>1</v>
      </c>
      <c r="G11" s="8" t="s">
        <v>75</v>
      </c>
      <c r="H11" s="6" t="s">
        <v>76</v>
      </c>
      <c r="I11" s="6">
        <v>39</v>
      </c>
      <c r="J11" s="6">
        <v>359</v>
      </c>
      <c r="K11" s="13" t="str">
        <f>VLOOKUP(J11,[1]Sheet1!$A$1:$B$65536,2,0)</f>
        <v>枣子巷药店</v>
      </c>
      <c r="L11" s="6" t="s">
        <v>39</v>
      </c>
      <c r="M11" s="16" t="s">
        <v>23</v>
      </c>
      <c r="N11" s="5"/>
      <c r="O11" s="16" t="s">
        <v>47</v>
      </c>
    </row>
    <row r="12" s="2" customFormat="1" ht="15" spans="1:15">
      <c r="A12" s="9">
        <v>10</v>
      </c>
      <c r="B12" s="10" t="s">
        <v>77</v>
      </c>
      <c r="C12" s="9" t="s">
        <v>78</v>
      </c>
      <c r="D12" s="11" t="s">
        <v>79</v>
      </c>
      <c r="E12" s="10" t="s">
        <v>80</v>
      </c>
      <c r="F12" s="10">
        <v>20</v>
      </c>
      <c r="G12" s="12" t="s">
        <v>81</v>
      </c>
      <c r="H12" s="10" t="s">
        <v>82</v>
      </c>
      <c r="I12" s="10">
        <v>35</v>
      </c>
      <c r="J12" s="10">
        <v>343</v>
      </c>
      <c r="K12" s="18" t="str">
        <f>VLOOKUP(J12,[1]Sheet1!$A$1:$B$65536,2,0)</f>
        <v>光华药店</v>
      </c>
      <c r="L12" s="10" t="s">
        <v>22</v>
      </c>
      <c r="M12" s="19" t="s">
        <v>23</v>
      </c>
      <c r="N12" s="23">
        <v>199</v>
      </c>
      <c r="O12" s="19" t="s">
        <v>83</v>
      </c>
    </row>
    <row r="13" ht="15" spans="1:15">
      <c r="A13" s="5">
        <v>11</v>
      </c>
      <c r="B13" s="6" t="s">
        <v>84</v>
      </c>
      <c r="C13" s="5" t="s">
        <v>85</v>
      </c>
      <c r="D13" s="6" t="s">
        <v>86</v>
      </c>
      <c r="E13" s="6" t="s">
        <v>87</v>
      </c>
      <c r="F13" s="6">
        <v>3</v>
      </c>
      <c r="G13" s="8" t="s">
        <v>88</v>
      </c>
      <c r="H13" s="6" t="s">
        <v>89</v>
      </c>
      <c r="I13" s="6">
        <v>20</v>
      </c>
      <c r="J13" s="6">
        <v>111219</v>
      </c>
      <c r="K13" s="13" t="str">
        <f>VLOOKUP(J13,[1]Sheet1!$A$1:$B$65536,2,0)</f>
        <v>花照壁街店</v>
      </c>
      <c r="L13" s="6" t="s">
        <v>39</v>
      </c>
      <c r="M13" s="16" t="s">
        <v>23</v>
      </c>
      <c r="N13" s="5"/>
      <c r="O13" s="16" t="s">
        <v>90</v>
      </c>
    </row>
    <row r="14" ht="15" spans="1:15">
      <c r="A14" s="5">
        <v>12</v>
      </c>
      <c r="B14" s="6" t="s">
        <v>91</v>
      </c>
      <c r="C14" s="5" t="s">
        <v>92</v>
      </c>
      <c r="D14" s="6" t="s">
        <v>93</v>
      </c>
      <c r="E14" s="6" t="s">
        <v>94</v>
      </c>
      <c r="F14" s="6">
        <v>5</v>
      </c>
      <c r="G14" s="8" t="s">
        <v>95</v>
      </c>
      <c r="H14" s="6" t="s">
        <v>96</v>
      </c>
      <c r="I14" s="6">
        <v>22</v>
      </c>
      <c r="J14" s="6">
        <v>726</v>
      </c>
      <c r="K14" s="13" t="str">
        <f>VLOOKUP(J14,[1]Sheet1!$A$1:$B$65536,2,0)</f>
        <v>金牛区交大路第三药店</v>
      </c>
      <c r="L14" s="6" t="s">
        <v>22</v>
      </c>
      <c r="M14" s="16" t="s">
        <v>23</v>
      </c>
      <c r="N14" s="24">
        <v>102608</v>
      </c>
      <c r="O14" s="16" t="s">
        <v>97</v>
      </c>
    </row>
    <row r="15" ht="15" spans="1:15">
      <c r="A15" s="5">
        <v>13</v>
      </c>
      <c r="B15" s="6" t="s">
        <v>98</v>
      </c>
      <c r="C15" s="5" t="s">
        <v>99</v>
      </c>
      <c r="D15" s="6" t="s">
        <v>100</v>
      </c>
      <c r="E15" s="6" t="s">
        <v>101</v>
      </c>
      <c r="F15" s="6">
        <v>1</v>
      </c>
      <c r="G15" s="8" t="s">
        <v>102</v>
      </c>
      <c r="H15" s="6" t="s">
        <v>103</v>
      </c>
      <c r="I15" s="6">
        <v>30</v>
      </c>
      <c r="J15" s="6">
        <v>107658</v>
      </c>
      <c r="K15" s="13" t="str">
        <f>VLOOKUP(J15,[1]Sheet1!$A$1:$B$65536,2,0)</f>
        <v>四川太极新都区新都街道万和北路药店</v>
      </c>
      <c r="L15" s="6" t="s">
        <v>39</v>
      </c>
      <c r="M15" s="16" t="s">
        <v>23</v>
      </c>
      <c r="N15" s="5"/>
      <c r="O15" s="16" t="s">
        <v>47</v>
      </c>
    </row>
    <row r="16" ht="15" spans="1:15">
      <c r="A16" s="5">
        <v>14</v>
      </c>
      <c r="B16" s="6" t="s">
        <v>104</v>
      </c>
      <c r="C16" s="5" t="s">
        <v>105</v>
      </c>
      <c r="D16" s="14" t="s">
        <v>106</v>
      </c>
      <c r="E16" s="6" t="s">
        <v>107</v>
      </c>
      <c r="F16" s="6">
        <v>10</v>
      </c>
      <c r="G16" s="8" t="s">
        <v>108</v>
      </c>
      <c r="H16" s="6" t="s">
        <v>109</v>
      </c>
      <c r="I16" s="6">
        <v>0</v>
      </c>
      <c r="J16" s="6">
        <v>582</v>
      </c>
      <c r="K16" s="13" t="str">
        <f>VLOOKUP(J16,[1]Sheet1!$A$1:$B$65536,2,0)</f>
        <v>青羊区十二桥药店</v>
      </c>
      <c r="L16" s="6" t="s">
        <v>22</v>
      </c>
      <c r="M16" s="16" t="s">
        <v>23</v>
      </c>
      <c r="N16" s="17">
        <v>56128</v>
      </c>
      <c r="O16" s="16" t="s">
        <v>110</v>
      </c>
    </row>
    <row r="17" ht="15" spans="1:15">
      <c r="A17" s="5">
        <v>15</v>
      </c>
      <c r="B17" s="6" t="s">
        <v>111</v>
      </c>
      <c r="C17" s="5" t="s">
        <v>112</v>
      </c>
      <c r="D17" s="14" t="s">
        <v>113</v>
      </c>
      <c r="E17" s="6" t="s">
        <v>114</v>
      </c>
      <c r="F17" s="6">
        <v>5</v>
      </c>
      <c r="G17" s="8" t="s">
        <v>115</v>
      </c>
      <c r="H17" s="6" t="s">
        <v>116</v>
      </c>
      <c r="I17" s="6">
        <v>75</v>
      </c>
      <c r="J17" s="6">
        <v>582</v>
      </c>
      <c r="K17" s="13" t="str">
        <f>VLOOKUP(J17,[1]Sheet1!$A$1:$B$65536,2,0)</f>
        <v>青羊区十二桥药店</v>
      </c>
      <c r="L17" s="6" t="s">
        <v>22</v>
      </c>
      <c r="M17" s="16" t="s">
        <v>23</v>
      </c>
      <c r="N17" s="17">
        <v>21799</v>
      </c>
      <c r="O17" s="16" t="s">
        <v>117</v>
      </c>
    </row>
    <row r="18" ht="15" spans="1:15">
      <c r="A18" s="5">
        <v>16</v>
      </c>
      <c r="B18" s="6" t="s">
        <v>118</v>
      </c>
      <c r="C18" s="5" t="s">
        <v>119</v>
      </c>
      <c r="D18" s="6" t="s">
        <v>120</v>
      </c>
      <c r="E18" s="6" t="s">
        <v>121</v>
      </c>
      <c r="F18" s="6">
        <v>10</v>
      </c>
      <c r="G18" s="8" t="s">
        <v>122</v>
      </c>
      <c r="H18" s="6" t="s">
        <v>123</v>
      </c>
      <c r="I18" s="6">
        <v>37</v>
      </c>
      <c r="J18" s="6">
        <v>582</v>
      </c>
      <c r="K18" s="13" t="str">
        <f>VLOOKUP(J18,[1]Sheet1!$A$1:$B$65536,2,0)</f>
        <v>青羊区十二桥药店</v>
      </c>
      <c r="L18" s="6" t="s">
        <v>22</v>
      </c>
      <c r="M18" s="16" t="s">
        <v>23</v>
      </c>
      <c r="N18" s="21"/>
      <c r="O18" s="16" t="s">
        <v>47</v>
      </c>
    </row>
  </sheetData>
  <sortState ref="A3:O18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2020-05-13T02:53:57Z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