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95" windowHeight="714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Sheet1!$A$3:$I$116</definedName>
  </definedNames>
  <calcPr calcId="144525"/>
</workbook>
</file>

<file path=xl/sharedStrings.xml><?xml version="1.0" encoding="utf-8"?>
<sst xmlns="http://schemas.openxmlformats.org/spreadsheetml/2006/main" count="240" uniqueCount="133">
  <si>
    <t>2019年10月和2020年4月西洋参粉（货品ID191950）各门店销售情况</t>
  </si>
  <si>
    <t>各店长：1.此表为2019年10月乐陶陶老人三宝认购数量明细和截止2020年4月14日各门店销售数量；2.请各门店店长在4月18日前将应退金额退“王晓燕”钉钉上；3.2020年4月15日-4月25日销售提成（30元/2套）周四晚在“太极中药交流群”发红包；4.2020年4月26日起的销售提成（30元/2套）随工资发放；4.若有疑问请来电王晓燕13881911373；</t>
  </si>
  <si>
    <t>序号</t>
  </si>
  <si>
    <t>门店ID</t>
  </si>
  <si>
    <t>门店名称</t>
  </si>
  <si>
    <t>门店类型</t>
  </si>
  <si>
    <t>认购数量</t>
  </si>
  <si>
    <t>片区名称</t>
  </si>
  <si>
    <t>截止4月14日销售数量</t>
  </si>
  <si>
    <t>差异数量</t>
  </si>
  <si>
    <t>退回金额</t>
  </si>
  <si>
    <t>四川太极怀远店</t>
  </si>
  <si>
    <t>A3</t>
  </si>
  <si>
    <t>四川太极温江店</t>
  </si>
  <si>
    <t>四川太极崇州市崇阳镇尚贤坊街药店</t>
  </si>
  <si>
    <t>四川太极温江区公平街道江安路药店</t>
  </si>
  <si>
    <t>B1</t>
  </si>
  <si>
    <t>金带街药店</t>
  </si>
  <si>
    <t>四川太极都江堰药店</t>
  </si>
  <si>
    <t>四川太极崇州中心店</t>
  </si>
  <si>
    <t>四川太极都江堰景中路店</t>
  </si>
  <si>
    <t>都江堰奎光路中段药店</t>
  </si>
  <si>
    <t>四川太极三江店</t>
  </si>
  <si>
    <t>C1</t>
  </si>
  <si>
    <t>四川太极都江堰市蒲阳镇堰问道西路药店</t>
  </si>
  <si>
    <t xml:space="preserve">崇州市崇阳镇永康东路药店 </t>
  </si>
  <si>
    <t>C2</t>
  </si>
  <si>
    <t>四川太极都江堰市蒲阳路药店</t>
  </si>
  <si>
    <t>四川太极都江堰幸福镇翔凤路药店</t>
  </si>
  <si>
    <t>四川太极崇州市崇阳镇蜀州中路药店</t>
  </si>
  <si>
    <t>四川太极都江堰聚源镇药店</t>
  </si>
  <si>
    <t>四川太极邛崃中心药店</t>
  </si>
  <si>
    <t>A1</t>
  </si>
  <si>
    <t>四川太极邛崃市临邛镇洪川小区药店</t>
  </si>
  <si>
    <t>四川太极邛崃市临邛镇长安大道药店</t>
  </si>
  <si>
    <t>B2</t>
  </si>
  <si>
    <t>四川太极邛崃市羊安镇永康大道药店</t>
  </si>
  <si>
    <t>四川太极邛崃市临邛镇翠荫街药店</t>
  </si>
  <si>
    <t>城郊一片</t>
  </si>
  <si>
    <t>四川太极大邑县晋源镇东壕沟段药店</t>
  </si>
  <si>
    <t>四川太极大邑县沙渠镇方圆路药店</t>
  </si>
  <si>
    <t>四川太极大邑县晋原镇通达东路五段药店</t>
  </si>
  <si>
    <t>四川太极大邑县晋原镇子龙路店</t>
  </si>
  <si>
    <t>大邑县晋原镇内蒙古大道桃源药店</t>
  </si>
  <si>
    <t>四川太极大邑县新场镇文昌街药店</t>
  </si>
  <si>
    <t>四川太极大邑县安仁镇千禧街药店</t>
  </si>
  <si>
    <t>四川太极大邑县晋原镇东街药店</t>
  </si>
  <si>
    <t>四川太极大邑县晋原镇潘家街药店</t>
  </si>
  <si>
    <t>大邑县晋原镇北街药店</t>
  </si>
  <si>
    <t>四川太极新津邓双镇岷江店</t>
  </si>
  <si>
    <t>四川太极五津西路药店</t>
  </si>
  <si>
    <t>A2</t>
  </si>
  <si>
    <t>四川太极新津县五津镇武阳西路药店</t>
  </si>
  <si>
    <t>四川太极兴义镇万兴路药店</t>
  </si>
  <si>
    <t>四川太极五津西路2店</t>
  </si>
  <si>
    <t>四川太极浆洗街药店</t>
  </si>
  <si>
    <t>四川太极青羊区北东街店</t>
  </si>
  <si>
    <t>四川太极成华区华油路药店</t>
  </si>
  <si>
    <t>四川太极锦江区庆云南街药店</t>
  </si>
  <si>
    <t>四川太极双林路药店</t>
  </si>
  <si>
    <t>四川太极通盈街药店</t>
  </si>
  <si>
    <t>四川太极金丝街药店</t>
  </si>
  <si>
    <t>四川太极红星店</t>
  </si>
  <si>
    <t>四川太极人民中路店</t>
  </si>
  <si>
    <t>四川太极武侯区科华街药店</t>
  </si>
  <si>
    <t>四川太极成华区崔家店路药店</t>
  </si>
  <si>
    <t>四川太极郫县郫筒镇一环路东南段药店</t>
  </si>
  <si>
    <t>四川太极成华杉板桥南一路店</t>
  </si>
  <si>
    <t>青羊区童子街药店</t>
  </si>
  <si>
    <t>四川太极锦江区劼人路药店</t>
  </si>
  <si>
    <t>四川太极郫县郫筒镇东大街药店</t>
  </si>
  <si>
    <t>四川太极锦江区柳翠路药店</t>
  </si>
  <si>
    <t>四川太极锦江区静明路药店</t>
  </si>
  <si>
    <t>四川太极金牛区解放路药店</t>
  </si>
  <si>
    <t>四川太极武侯区丝竹路药店</t>
  </si>
  <si>
    <t>四川太极龙泉驿区龙泉街道驿生路药店</t>
  </si>
  <si>
    <t>成都成汉太极大药房有限公司</t>
  </si>
  <si>
    <t>四川太极新乐中街药店</t>
  </si>
  <si>
    <t>四川太极成华区华泰路药店</t>
  </si>
  <si>
    <t>四川太极成华区万科路药店</t>
  </si>
  <si>
    <t>四川太极高新区民丰大道西段药店</t>
  </si>
  <si>
    <t>四川太极高新天久北巷药店</t>
  </si>
  <si>
    <t>四川太极锦江区榕声路店</t>
  </si>
  <si>
    <t>四川太极锦江区观音桥街药店</t>
  </si>
  <si>
    <t>四川太极新园大道药店</t>
  </si>
  <si>
    <t>四川太极高新区大源北街药店</t>
  </si>
  <si>
    <t>四川太极成华区金马河路药店</t>
  </si>
  <si>
    <t>锦江区水杉街药店</t>
  </si>
  <si>
    <t>四川太极双流县西航港街道锦华路一段药店</t>
  </si>
  <si>
    <t>四川太极成华区万宇路药店</t>
  </si>
  <si>
    <t>四川太极成华区华康路药店</t>
  </si>
  <si>
    <t>四川太极龙潭西路店</t>
  </si>
  <si>
    <t>四川太极高新区中和大道药店</t>
  </si>
  <si>
    <t>紫薇东路</t>
  </si>
  <si>
    <t>高新区中和公济桥路药店</t>
  </si>
  <si>
    <t>高新区新下街药店</t>
  </si>
  <si>
    <t>四川太极双流区东升街道三强西路药店</t>
  </si>
  <si>
    <t>航中街店</t>
  </si>
  <si>
    <t>四川太极锦江区合欢树街药店</t>
  </si>
  <si>
    <t>成都高新区元华二巷药店</t>
  </si>
  <si>
    <t>四川太极旗舰店</t>
  </si>
  <si>
    <t>T</t>
  </si>
  <si>
    <t>梨花街</t>
  </si>
  <si>
    <t>四川太极新都区新繁镇繁江北路药店</t>
  </si>
  <si>
    <t>四川太极成华区二环路北四段药店（汇融名城）</t>
  </si>
  <si>
    <t>金牛区银河北街药店</t>
  </si>
  <si>
    <t>四川太极新都区马超东路店</t>
  </si>
  <si>
    <t>四川太极青羊区十二桥药店</t>
  </si>
  <si>
    <t>四川太极成华区羊子山西路药店（兴元华盛）</t>
  </si>
  <si>
    <t>四川太极光华药店</t>
  </si>
  <si>
    <t>四川太极金牛区交大路第三药店</t>
  </si>
  <si>
    <t>四川太极光华村街药店</t>
  </si>
  <si>
    <t>四川太极武侯区顺和街店</t>
  </si>
  <si>
    <t>四川太极枣子巷药店</t>
  </si>
  <si>
    <t>四川太极土龙路药店</t>
  </si>
  <si>
    <t>四川太极清江东路药店</t>
  </si>
  <si>
    <t>青羊区贝森北路药店</t>
  </si>
  <si>
    <t>四川太极金牛区金沙路药店</t>
  </si>
  <si>
    <t>四川太极青羊区浣花滨河路药店</t>
  </si>
  <si>
    <t>四川太极武侯区佳灵路药店</t>
  </si>
  <si>
    <t>四川太极金牛区黄苑东街药店</t>
  </si>
  <si>
    <t>四川太极沙河源药店</t>
  </si>
  <si>
    <t>四川太极西部店</t>
  </si>
  <si>
    <t>成华区西林一街药店</t>
  </si>
  <si>
    <t>四川太极清江东路2药店</t>
  </si>
  <si>
    <t>武侯区聚萃街药店</t>
  </si>
  <si>
    <t>四川太极武侯区大华街药店</t>
  </si>
  <si>
    <t>武侯区大悦路药店</t>
  </si>
  <si>
    <t>四川太极成华区新怡路店</t>
  </si>
  <si>
    <t>蜀汉路</t>
  </si>
  <si>
    <t>四川太极金牛区银沙路药店</t>
  </si>
  <si>
    <t>蜀辉路店</t>
  </si>
  <si>
    <t>新都街道万和北路药店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</si>
</sst>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xy\2019&#24180;\&#38138;&#36135;\&#26368;&#26032;&#38376;&#24215;&#38138;&#361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1&#26376;1&#26085;-4&#26376;14&#26085;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铺货"/>
    </sheetNames>
    <sheetDataSet>
      <sheetData sheetId="0" refreshError="1">
        <row r="1">
          <cell r="B1" t="str">
            <v>门店ID</v>
          </cell>
        </row>
        <row r="1">
          <cell r="E1" t="str">
            <v>ID1913819任务量</v>
          </cell>
          <cell r="F1" t="str">
            <v>ID140419任务量</v>
          </cell>
          <cell r="G1" t="str">
            <v>中智西洋参</v>
          </cell>
          <cell r="H1" t="str">
            <v>门店名称</v>
          </cell>
          <cell r="I1" t="str">
            <v>中药配方饮片</v>
          </cell>
          <cell r="J1" t="str">
            <v>片区分类</v>
          </cell>
        </row>
        <row r="2">
          <cell r="B2">
            <v>307</v>
          </cell>
          <cell r="C2">
            <v>5.072797</v>
          </cell>
        </row>
        <row r="2">
          <cell r="E2">
            <v>40</v>
          </cell>
          <cell r="F2">
            <v>20</v>
          </cell>
          <cell r="G2">
            <v>50</v>
          </cell>
          <cell r="H2" t="str">
            <v>四川太极旗舰店</v>
          </cell>
          <cell r="I2" t="str">
            <v>有</v>
          </cell>
          <cell r="J2" t="str">
            <v>旗舰片</v>
          </cell>
        </row>
        <row r="3">
          <cell r="B3">
            <v>582</v>
          </cell>
          <cell r="C3">
            <v>2</v>
          </cell>
        </row>
        <row r="3">
          <cell r="E3">
            <v>20</v>
          </cell>
          <cell r="F3">
            <v>10</v>
          </cell>
          <cell r="G3">
            <v>20</v>
          </cell>
          <cell r="H3" t="str">
            <v>四川太极青羊区十二桥药店</v>
          </cell>
          <cell r="I3" t="str">
            <v>有</v>
          </cell>
          <cell r="J3" t="str">
            <v>西北片区</v>
          </cell>
        </row>
        <row r="4">
          <cell r="B4">
            <v>337</v>
          </cell>
          <cell r="C4">
            <v>1</v>
          </cell>
        </row>
        <row r="4">
          <cell r="E4">
            <v>20</v>
          </cell>
          <cell r="F4">
            <v>10</v>
          </cell>
          <cell r="G4">
            <v>20</v>
          </cell>
          <cell r="H4" t="str">
            <v>四川太极浆洗街药店</v>
          </cell>
          <cell r="I4" t="str">
            <v>有</v>
          </cell>
          <cell r="J4" t="str">
            <v>城中片区</v>
          </cell>
        </row>
        <row r="5">
          <cell r="B5">
            <v>750</v>
          </cell>
          <cell r="C5">
            <v>5</v>
          </cell>
        </row>
        <row r="5">
          <cell r="E5">
            <v>20</v>
          </cell>
          <cell r="F5">
            <v>10</v>
          </cell>
          <cell r="G5">
            <v>20</v>
          </cell>
          <cell r="H5" t="str">
            <v>成都成汉太极大药房连锁有限公司</v>
          </cell>
        </row>
        <row r="5">
          <cell r="J5" t="str">
            <v>东南片区</v>
          </cell>
        </row>
        <row r="6">
          <cell r="B6">
            <v>517</v>
          </cell>
          <cell r="C6" t="e">
            <v>#N/A</v>
          </cell>
        </row>
        <row r="6">
          <cell r="E6">
            <v>20</v>
          </cell>
          <cell r="F6">
            <v>10</v>
          </cell>
          <cell r="G6">
            <v>20</v>
          </cell>
          <cell r="H6" t="str">
            <v>四川太极青羊区北东街店</v>
          </cell>
        </row>
        <row r="6">
          <cell r="J6" t="str">
            <v>城中片区</v>
          </cell>
        </row>
        <row r="7">
          <cell r="B7">
            <v>341</v>
          </cell>
          <cell r="C7">
            <v>1</v>
          </cell>
        </row>
        <row r="7">
          <cell r="E7">
            <v>20</v>
          </cell>
          <cell r="F7">
            <v>10</v>
          </cell>
          <cell r="G7">
            <v>20</v>
          </cell>
          <cell r="H7" t="str">
            <v>四川太极邛崃中心药店</v>
          </cell>
          <cell r="I7" t="str">
            <v>有</v>
          </cell>
          <cell r="J7" t="str">
            <v>城郊一片</v>
          </cell>
        </row>
        <row r="8">
          <cell r="B8">
            <v>343</v>
          </cell>
          <cell r="C8">
            <v>1</v>
          </cell>
        </row>
        <row r="8">
          <cell r="E8">
            <v>20</v>
          </cell>
          <cell r="F8">
            <v>10</v>
          </cell>
          <cell r="G8">
            <v>20</v>
          </cell>
          <cell r="H8" t="str">
            <v>四川太极光华药店</v>
          </cell>
          <cell r="I8" t="str">
            <v>有</v>
          </cell>
          <cell r="J8" t="str">
            <v>西北片区</v>
          </cell>
        </row>
        <row r="9">
          <cell r="B9">
            <v>571</v>
          </cell>
          <cell r="C9">
            <v>1</v>
          </cell>
        </row>
        <row r="9">
          <cell r="E9">
            <v>15</v>
          </cell>
          <cell r="F9">
            <v>6</v>
          </cell>
          <cell r="G9">
            <v>15</v>
          </cell>
          <cell r="H9" t="str">
            <v>四川太极高新区民丰大道西段药店</v>
          </cell>
        </row>
        <row r="9">
          <cell r="J9" t="str">
            <v>东南片区</v>
          </cell>
        </row>
        <row r="10">
          <cell r="B10">
            <v>712</v>
          </cell>
          <cell r="C10">
            <v>2</v>
          </cell>
        </row>
        <row r="10">
          <cell r="E10">
            <v>15</v>
          </cell>
          <cell r="F10">
            <v>6</v>
          </cell>
          <cell r="G10">
            <v>15</v>
          </cell>
          <cell r="H10" t="str">
            <v>四川太极成华区华泰路药店</v>
          </cell>
        </row>
        <row r="10">
          <cell r="J10" t="str">
            <v>东南片区</v>
          </cell>
        </row>
        <row r="11">
          <cell r="B11">
            <v>365</v>
          </cell>
          <cell r="C11" t="e">
            <v>#N/A</v>
          </cell>
        </row>
        <row r="11">
          <cell r="E11">
            <v>15</v>
          </cell>
          <cell r="F11">
            <v>6</v>
          </cell>
          <cell r="G11">
            <v>15</v>
          </cell>
          <cell r="H11" t="str">
            <v>四川太极光华村街药店</v>
          </cell>
          <cell r="I11" t="str">
            <v>有</v>
          </cell>
          <cell r="J11" t="str">
            <v>西北片区</v>
          </cell>
        </row>
        <row r="12">
          <cell r="B12">
            <v>387</v>
          </cell>
          <cell r="C12">
            <v>3</v>
          </cell>
        </row>
        <row r="12">
          <cell r="E12">
            <v>15</v>
          </cell>
          <cell r="F12">
            <v>6</v>
          </cell>
          <cell r="G12">
            <v>15</v>
          </cell>
          <cell r="H12" t="str">
            <v>四川太极新乐中街药店</v>
          </cell>
          <cell r="I12" t="str">
            <v>有</v>
          </cell>
          <cell r="J12" t="str">
            <v>东南片区</v>
          </cell>
        </row>
        <row r="13">
          <cell r="B13">
            <v>585</v>
          </cell>
          <cell r="C13">
            <v>2</v>
          </cell>
        </row>
        <row r="13">
          <cell r="E13">
            <v>15</v>
          </cell>
          <cell r="F13">
            <v>6</v>
          </cell>
          <cell r="G13">
            <v>15</v>
          </cell>
          <cell r="H13" t="str">
            <v>四川太极成华区羊子山西路药店（兴元华盛）</v>
          </cell>
        </row>
        <row r="13">
          <cell r="J13" t="str">
            <v>西北片区</v>
          </cell>
        </row>
        <row r="14">
          <cell r="B14">
            <v>385</v>
          </cell>
          <cell r="C14">
            <v>2</v>
          </cell>
        </row>
        <row r="14">
          <cell r="E14">
            <v>15</v>
          </cell>
          <cell r="F14">
            <v>6</v>
          </cell>
          <cell r="G14">
            <v>15</v>
          </cell>
          <cell r="H14" t="str">
            <v>四川太极五津西路药店</v>
          </cell>
        </row>
        <row r="14">
          <cell r="J14" t="str">
            <v>城郊一片</v>
          </cell>
        </row>
        <row r="15">
          <cell r="B15">
            <v>581</v>
          </cell>
          <cell r="C15">
            <v>3</v>
          </cell>
        </row>
        <row r="15">
          <cell r="E15">
            <v>15</v>
          </cell>
          <cell r="F15">
            <v>6</v>
          </cell>
          <cell r="G15">
            <v>15</v>
          </cell>
          <cell r="H15" t="str">
            <v>四川太极成华区二环路北四段药店（汇融名城）</v>
          </cell>
        </row>
        <row r="15">
          <cell r="J15" t="str">
            <v>西北片区</v>
          </cell>
        </row>
        <row r="16">
          <cell r="B16">
            <v>730</v>
          </cell>
          <cell r="C16">
            <v>2</v>
          </cell>
        </row>
        <row r="16">
          <cell r="E16">
            <v>15</v>
          </cell>
          <cell r="F16">
            <v>6</v>
          </cell>
          <cell r="G16">
            <v>15</v>
          </cell>
          <cell r="H16" t="str">
            <v>四川太极新都区新繁镇繁江北路药店</v>
          </cell>
        </row>
        <row r="16">
          <cell r="J16" t="str">
            <v>西北片区</v>
          </cell>
        </row>
        <row r="17">
          <cell r="B17">
            <v>707</v>
          </cell>
          <cell r="C17">
            <v>2</v>
          </cell>
        </row>
        <row r="17">
          <cell r="E17">
            <v>15</v>
          </cell>
          <cell r="F17">
            <v>6</v>
          </cell>
          <cell r="G17">
            <v>10</v>
          </cell>
          <cell r="H17" t="str">
            <v>四川太极成华区万科路药店</v>
          </cell>
          <cell r="I17" t="str">
            <v>有</v>
          </cell>
          <cell r="J17" t="str">
            <v>东南片区</v>
          </cell>
        </row>
        <row r="18">
          <cell r="B18">
            <v>359</v>
          </cell>
          <cell r="C18" t="e">
            <v>#N/A</v>
          </cell>
        </row>
        <row r="18">
          <cell r="E18">
            <v>10</v>
          </cell>
          <cell r="F18">
            <v>4</v>
          </cell>
          <cell r="G18">
            <v>10</v>
          </cell>
          <cell r="H18" t="str">
            <v>四川太极枣子巷药店</v>
          </cell>
          <cell r="I18" t="str">
            <v>有</v>
          </cell>
          <cell r="J18" t="str">
            <v>西北片区</v>
          </cell>
        </row>
        <row r="19">
          <cell r="B19">
            <v>373</v>
          </cell>
          <cell r="C19" t="e">
            <v>#N/A</v>
          </cell>
        </row>
        <row r="19">
          <cell r="E19">
            <v>10</v>
          </cell>
          <cell r="F19">
            <v>4</v>
          </cell>
          <cell r="G19">
            <v>10</v>
          </cell>
          <cell r="H19" t="str">
            <v>四川太极通盈街药店</v>
          </cell>
        </row>
        <row r="19">
          <cell r="J19" t="str">
            <v>城中片区</v>
          </cell>
        </row>
        <row r="20">
          <cell r="B20">
            <v>546</v>
          </cell>
          <cell r="C20" t="e">
            <v>#N/A</v>
          </cell>
        </row>
        <row r="20">
          <cell r="E20">
            <v>10</v>
          </cell>
          <cell r="F20">
            <v>4</v>
          </cell>
          <cell r="G20">
            <v>10</v>
          </cell>
          <cell r="H20" t="str">
            <v>四川太极锦江区榕声路店</v>
          </cell>
          <cell r="I20" t="str">
            <v>有</v>
          </cell>
          <cell r="J20" t="str">
            <v>东南片区</v>
          </cell>
        </row>
        <row r="21">
          <cell r="B21">
            <v>726</v>
          </cell>
          <cell r="C21" t="e">
            <v>#N/A</v>
          </cell>
        </row>
        <row r="21">
          <cell r="E21">
            <v>10</v>
          </cell>
          <cell r="F21">
            <v>4</v>
          </cell>
          <cell r="G21">
            <v>10</v>
          </cell>
          <cell r="H21" t="str">
            <v>四川太极金牛区交大路第三药店</v>
          </cell>
          <cell r="I21" t="str">
            <v>有</v>
          </cell>
          <cell r="J21" t="str">
            <v>西北片区</v>
          </cell>
        </row>
        <row r="22">
          <cell r="B22">
            <v>513</v>
          </cell>
          <cell r="C22" t="e">
            <v>#N/A</v>
          </cell>
        </row>
        <row r="22">
          <cell r="E22">
            <v>10</v>
          </cell>
          <cell r="F22">
            <v>4</v>
          </cell>
          <cell r="G22">
            <v>10</v>
          </cell>
          <cell r="H22" t="str">
            <v>四川太极武侯区顺和街店</v>
          </cell>
        </row>
        <row r="22">
          <cell r="J22" t="str">
            <v>西北片区</v>
          </cell>
        </row>
        <row r="23">
          <cell r="B23">
            <v>724</v>
          </cell>
          <cell r="C23" t="e">
            <v>#N/A</v>
          </cell>
        </row>
        <row r="23">
          <cell r="E23">
            <v>10</v>
          </cell>
          <cell r="F23">
            <v>4</v>
          </cell>
          <cell r="G23">
            <v>10</v>
          </cell>
          <cell r="H23" t="str">
            <v>四川太极锦江区观音桥街药店</v>
          </cell>
        </row>
        <row r="23">
          <cell r="J23" t="str">
            <v>东南片区</v>
          </cell>
        </row>
        <row r="24">
          <cell r="B24">
            <v>308</v>
          </cell>
          <cell r="C24" t="e">
            <v>#N/A</v>
          </cell>
        </row>
        <row r="24">
          <cell r="E24">
            <v>10</v>
          </cell>
          <cell r="F24">
            <v>4</v>
          </cell>
          <cell r="G24">
            <v>10</v>
          </cell>
          <cell r="H24" t="str">
            <v>四川太极红星店</v>
          </cell>
          <cell r="I24" t="str">
            <v>有</v>
          </cell>
          <cell r="J24" t="str">
            <v>城中片区</v>
          </cell>
        </row>
        <row r="25">
          <cell r="B25">
            <v>102934</v>
          </cell>
          <cell r="C25" t="e">
            <v>#N/A</v>
          </cell>
        </row>
        <row r="25">
          <cell r="E25">
            <v>10</v>
          </cell>
          <cell r="F25">
            <v>4</v>
          </cell>
          <cell r="G25">
            <v>10</v>
          </cell>
          <cell r="H25" t="str">
            <v>四川太极金牛区银河北街药店</v>
          </cell>
        </row>
        <row r="25">
          <cell r="J25" t="str">
            <v>西北片区</v>
          </cell>
        </row>
        <row r="26">
          <cell r="B26">
            <v>742</v>
          </cell>
          <cell r="C26" t="e">
            <v>#N/A</v>
          </cell>
        </row>
        <row r="26">
          <cell r="E26">
            <v>10</v>
          </cell>
          <cell r="F26">
            <v>4</v>
          </cell>
          <cell r="G26">
            <v>10</v>
          </cell>
          <cell r="H26" t="str">
            <v>四川太极锦江区庆云南街药店</v>
          </cell>
        </row>
        <row r="26">
          <cell r="J26" t="str">
            <v>城中片区</v>
          </cell>
        </row>
        <row r="27">
          <cell r="B27">
            <v>709</v>
          </cell>
          <cell r="C27" t="e">
            <v>#N/A</v>
          </cell>
        </row>
        <row r="27">
          <cell r="E27">
            <v>10</v>
          </cell>
          <cell r="F27">
            <v>4</v>
          </cell>
          <cell r="G27">
            <v>10</v>
          </cell>
          <cell r="H27" t="str">
            <v>四川太极新都区马超东路店</v>
          </cell>
        </row>
        <row r="27">
          <cell r="J27" t="str">
            <v>西北片区</v>
          </cell>
        </row>
        <row r="28">
          <cell r="B28">
            <v>54</v>
          </cell>
          <cell r="C28" t="e">
            <v>#N/A</v>
          </cell>
        </row>
        <row r="28">
          <cell r="E28">
            <v>10</v>
          </cell>
          <cell r="F28">
            <v>4</v>
          </cell>
          <cell r="G28">
            <v>10</v>
          </cell>
          <cell r="H28" t="str">
            <v>四川太极怀远店</v>
          </cell>
        </row>
        <row r="28">
          <cell r="J28" t="str">
            <v>城郊二片</v>
          </cell>
        </row>
        <row r="29">
          <cell r="B29">
            <v>578</v>
          </cell>
          <cell r="C29" t="e">
            <v>#N/A</v>
          </cell>
        </row>
        <row r="29">
          <cell r="E29">
            <v>10</v>
          </cell>
          <cell r="F29">
            <v>4</v>
          </cell>
          <cell r="G29">
            <v>10</v>
          </cell>
          <cell r="H29" t="str">
            <v>四川太极成华区华油路药店</v>
          </cell>
        </row>
        <row r="29">
          <cell r="J29" t="str">
            <v>城中片区</v>
          </cell>
        </row>
        <row r="30">
          <cell r="B30">
            <v>744</v>
          </cell>
          <cell r="C30" t="e">
            <v>#N/A</v>
          </cell>
        </row>
        <row r="30">
          <cell r="E30">
            <v>10</v>
          </cell>
          <cell r="F30">
            <v>4</v>
          </cell>
          <cell r="G30">
            <v>10</v>
          </cell>
          <cell r="H30" t="str">
            <v>四川太极武侯区科华街药店</v>
          </cell>
          <cell r="I30" t="str">
            <v>有</v>
          </cell>
          <cell r="J30" t="str">
            <v>城中片区</v>
          </cell>
        </row>
        <row r="31">
          <cell r="B31">
            <v>357</v>
          </cell>
          <cell r="C31" t="e">
            <v>#N/A</v>
          </cell>
        </row>
        <row r="31">
          <cell r="E31">
            <v>10</v>
          </cell>
          <cell r="F31">
            <v>4</v>
          </cell>
          <cell r="G31">
            <v>10</v>
          </cell>
          <cell r="H31" t="str">
            <v>四川太极清江东路药店</v>
          </cell>
        </row>
        <row r="31">
          <cell r="J31" t="str">
            <v>西北片区</v>
          </cell>
        </row>
        <row r="32">
          <cell r="B32">
            <v>355</v>
          </cell>
          <cell r="C32" t="e">
            <v>#N/A</v>
          </cell>
        </row>
        <row r="32">
          <cell r="E32">
            <v>10</v>
          </cell>
          <cell r="F32">
            <v>4</v>
          </cell>
          <cell r="G32">
            <v>10</v>
          </cell>
          <cell r="H32" t="str">
            <v>四川太极双林路药店</v>
          </cell>
          <cell r="I32" t="str">
            <v>有</v>
          </cell>
          <cell r="J32" t="str">
            <v>城中片区</v>
          </cell>
        </row>
        <row r="33">
          <cell r="B33">
            <v>399</v>
          </cell>
          <cell r="C33" t="e">
            <v>#N/A</v>
          </cell>
        </row>
        <row r="33">
          <cell r="E33">
            <v>10</v>
          </cell>
          <cell r="F33">
            <v>4</v>
          </cell>
          <cell r="G33">
            <v>10</v>
          </cell>
          <cell r="H33" t="str">
            <v>四川太极高新天久北巷药店</v>
          </cell>
        </row>
        <row r="33">
          <cell r="J33" t="str">
            <v>东南片区</v>
          </cell>
        </row>
        <row r="34">
          <cell r="B34">
            <v>754</v>
          </cell>
          <cell r="C34" t="e">
            <v>#N/A</v>
          </cell>
        </row>
        <row r="34">
          <cell r="E34">
            <v>10</v>
          </cell>
          <cell r="F34">
            <v>4</v>
          </cell>
          <cell r="G34">
            <v>10</v>
          </cell>
          <cell r="H34" t="str">
            <v>四川太极崇州市崇阳镇尚贤坊街药店</v>
          </cell>
        </row>
        <row r="34">
          <cell r="J34" t="str">
            <v>城郊二片</v>
          </cell>
        </row>
        <row r="35">
          <cell r="B35">
            <v>391</v>
          </cell>
          <cell r="C35" t="e">
            <v>#N/A</v>
          </cell>
        </row>
        <row r="35">
          <cell r="E35">
            <v>10</v>
          </cell>
          <cell r="F35">
            <v>4</v>
          </cell>
          <cell r="G35">
            <v>10</v>
          </cell>
          <cell r="H35" t="str">
            <v>四川太极金丝街药店</v>
          </cell>
          <cell r="I35" t="str">
            <v>有</v>
          </cell>
          <cell r="J35" t="str">
            <v>城中片区</v>
          </cell>
        </row>
        <row r="36">
          <cell r="B36">
            <v>514</v>
          </cell>
          <cell r="C36" t="e">
            <v>#N/A</v>
          </cell>
        </row>
        <row r="36">
          <cell r="E36">
            <v>10</v>
          </cell>
          <cell r="F36">
            <v>4</v>
          </cell>
          <cell r="G36">
            <v>10</v>
          </cell>
          <cell r="H36" t="str">
            <v>四川太极新津邓双镇岷江店</v>
          </cell>
        </row>
        <row r="36">
          <cell r="J36" t="str">
            <v>城郊一片</v>
          </cell>
        </row>
        <row r="37">
          <cell r="B37">
            <v>747</v>
          </cell>
          <cell r="C37" t="e">
            <v>#N/A</v>
          </cell>
        </row>
        <row r="37">
          <cell r="E37">
            <v>10</v>
          </cell>
          <cell r="F37">
            <v>4</v>
          </cell>
          <cell r="G37">
            <v>10</v>
          </cell>
          <cell r="H37" t="str">
            <v>四川太极郫县郫筒镇一环路东南段药店</v>
          </cell>
        </row>
        <row r="37">
          <cell r="J37" t="str">
            <v>城中片区</v>
          </cell>
        </row>
        <row r="38">
          <cell r="B38">
            <v>377</v>
          </cell>
          <cell r="C38" t="e">
            <v>#N/A</v>
          </cell>
        </row>
        <row r="38">
          <cell r="E38">
            <v>10</v>
          </cell>
          <cell r="F38">
            <v>4</v>
          </cell>
          <cell r="G38">
            <v>10</v>
          </cell>
          <cell r="H38" t="str">
            <v>四川太极新园大道药店</v>
          </cell>
        </row>
        <row r="38">
          <cell r="J38" t="str">
            <v>东南片区</v>
          </cell>
        </row>
        <row r="39">
          <cell r="B39">
            <v>329</v>
          </cell>
          <cell r="C39" t="e">
            <v>#N/A</v>
          </cell>
        </row>
        <row r="39">
          <cell r="E39">
            <v>10</v>
          </cell>
          <cell r="F39">
            <v>4</v>
          </cell>
          <cell r="G39">
            <v>10</v>
          </cell>
          <cell r="H39" t="str">
            <v>四川太极温江店</v>
          </cell>
          <cell r="I39" t="str">
            <v>有</v>
          </cell>
          <cell r="J39" t="str">
            <v>城郊二片</v>
          </cell>
        </row>
        <row r="40">
          <cell r="B40">
            <v>379</v>
          </cell>
          <cell r="C40" t="e">
            <v>#N/A</v>
          </cell>
        </row>
        <row r="40">
          <cell r="E40">
            <v>10</v>
          </cell>
          <cell r="F40">
            <v>4</v>
          </cell>
          <cell r="G40">
            <v>10</v>
          </cell>
          <cell r="H40" t="str">
            <v>四川太极土龙路药店</v>
          </cell>
          <cell r="I40" t="str">
            <v>有</v>
          </cell>
          <cell r="J40" t="str">
            <v>西北片区</v>
          </cell>
        </row>
        <row r="41">
          <cell r="B41">
            <v>349</v>
          </cell>
          <cell r="C41" t="e">
            <v>#N/A</v>
          </cell>
        </row>
        <row r="41">
          <cell r="E41">
            <v>10</v>
          </cell>
          <cell r="F41">
            <v>4</v>
          </cell>
          <cell r="G41">
            <v>10</v>
          </cell>
          <cell r="H41" t="str">
            <v>四川太极人民中路店</v>
          </cell>
        </row>
        <row r="41">
          <cell r="J41" t="str">
            <v>城中片区</v>
          </cell>
        </row>
        <row r="42">
          <cell r="B42">
            <v>515</v>
          </cell>
          <cell r="C42" t="e">
            <v>#N/A</v>
          </cell>
        </row>
        <row r="42">
          <cell r="E42">
            <v>10</v>
          </cell>
          <cell r="F42">
            <v>4</v>
          </cell>
          <cell r="G42">
            <v>10</v>
          </cell>
          <cell r="H42" t="str">
            <v>四川太极成华区崔家店路药店</v>
          </cell>
        </row>
        <row r="42">
          <cell r="J42" t="str">
            <v>城中片区</v>
          </cell>
        </row>
        <row r="43">
          <cell r="B43">
            <v>351</v>
          </cell>
          <cell r="C43" t="e">
            <v>#N/A</v>
          </cell>
        </row>
        <row r="43">
          <cell r="E43">
            <v>5</v>
          </cell>
          <cell r="F43">
            <v>2</v>
          </cell>
          <cell r="G43">
            <v>5</v>
          </cell>
          <cell r="H43" t="str">
            <v>四川太极都江堰药店</v>
          </cell>
          <cell r="I43" t="str">
            <v>有</v>
          </cell>
          <cell r="J43" t="str">
            <v>城郊二片</v>
          </cell>
        </row>
        <row r="44">
          <cell r="B44">
            <v>746</v>
          </cell>
          <cell r="C44" t="e">
            <v>#N/A</v>
          </cell>
        </row>
        <row r="44">
          <cell r="E44">
            <v>5</v>
          </cell>
          <cell r="F44">
            <v>2</v>
          </cell>
          <cell r="G44">
            <v>5</v>
          </cell>
          <cell r="H44" t="str">
            <v>四川太极大邑县晋原镇内蒙古大道桃源药店</v>
          </cell>
          <cell r="I44" t="str">
            <v>有</v>
          </cell>
          <cell r="J44" t="str">
            <v>城郊一片</v>
          </cell>
        </row>
        <row r="45">
          <cell r="B45">
            <v>511</v>
          </cell>
          <cell r="C45" t="e">
            <v>#N/A</v>
          </cell>
        </row>
        <row r="45">
          <cell r="E45">
            <v>5</v>
          </cell>
          <cell r="F45">
            <v>2</v>
          </cell>
          <cell r="G45">
            <v>5</v>
          </cell>
          <cell r="H45" t="str">
            <v>四川太极成华杉板桥南一路店</v>
          </cell>
        </row>
        <row r="45">
          <cell r="J45" t="str">
            <v>城中片区</v>
          </cell>
        </row>
        <row r="46">
          <cell r="B46">
            <v>598</v>
          </cell>
          <cell r="C46" t="e">
            <v>#N/A</v>
          </cell>
        </row>
        <row r="46">
          <cell r="E46">
            <v>5</v>
          </cell>
          <cell r="F46">
            <v>2</v>
          </cell>
          <cell r="G46">
            <v>5</v>
          </cell>
          <cell r="H46" t="str">
            <v>四川太极锦江区水杉街药店</v>
          </cell>
        </row>
        <row r="46">
          <cell r="J46" t="str">
            <v>东南片区</v>
          </cell>
        </row>
        <row r="47">
          <cell r="B47">
            <v>704</v>
          </cell>
          <cell r="C47" t="e">
            <v>#N/A</v>
          </cell>
        </row>
        <row r="47">
          <cell r="E47">
            <v>5</v>
          </cell>
          <cell r="F47">
            <v>2</v>
          </cell>
          <cell r="G47">
            <v>5</v>
          </cell>
          <cell r="H47" t="str">
            <v>四川太极都江堰奎光路中段药店</v>
          </cell>
        </row>
        <row r="47">
          <cell r="J47" t="str">
            <v>城郊二片</v>
          </cell>
        </row>
        <row r="48">
          <cell r="B48">
            <v>311</v>
          </cell>
          <cell r="C48" t="e">
            <v>#N/A</v>
          </cell>
        </row>
        <row r="48">
          <cell r="E48">
            <v>5</v>
          </cell>
          <cell r="F48">
            <v>2</v>
          </cell>
          <cell r="G48">
            <v>5</v>
          </cell>
          <cell r="H48" t="str">
            <v>四川太极西部店</v>
          </cell>
        </row>
        <row r="48">
          <cell r="J48" t="str">
            <v>西北片区</v>
          </cell>
        </row>
        <row r="49">
          <cell r="B49">
            <v>367</v>
          </cell>
          <cell r="C49" t="e">
            <v>#N/A</v>
          </cell>
        </row>
        <row r="49">
          <cell r="E49">
            <v>5</v>
          </cell>
          <cell r="F49">
            <v>2</v>
          </cell>
          <cell r="G49">
            <v>5</v>
          </cell>
          <cell r="H49" t="str">
            <v>四川太极金带街药店</v>
          </cell>
          <cell r="I49">
            <v>0</v>
          </cell>
          <cell r="J49" t="str">
            <v>城郊二片</v>
          </cell>
        </row>
        <row r="50">
          <cell r="B50">
            <v>737</v>
          </cell>
          <cell r="C50" t="e">
            <v>#N/A</v>
          </cell>
        </row>
        <row r="50">
          <cell r="E50">
            <v>5</v>
          </cell>
          <cell r="F50">
            <v>2</v>
          </cell>
          <cell r="G50">
            <v>5</v>
          </cell>
          <cell r="H50" t="str">
            <v>四川太极高新区大源北街药店</v>
          </cell>
        </row>
        <row r="50">
          <cell r="J50" t="str">
            <v>东南片区</v>
          </cell>
        </row>
        <row r="51">
          <cell r="B51">
            <v>103198</v>
          </cell>
          <cell r="C51" t="e">
            <v>#N/A</v>
          </cell>
        </row>
        <row r="51">
          <cell r="E51">
            <v>5</v>
          </cell>
          <cell r="F51">
            <v>2</v>
          </cell>
          <cell r="G51">
            <v>5</v>
          </cell>
          <cell r="H51" t="str">
            <v>四川太极青羊区贝森北路药店</v>
          </cell>
        </row>
        <row r="51">
          <cell r="J51" t="str">
            <v>西北片区</v>
          </cell>
        </row>
        <row r="52">
          <cell r="B52">
            <v>52</v>
          </cell>
          <cell r="C52" t="e">
            <v>#N/A</v>
          </cell>
        </row>
        <row r="52">
          <cell r="E52">
            <v>5</v>
          </cell>
          <cell r="F52">
            <v>2</v>
          </cell>
          <cell r="G52">
            <v>5</v>
          </cell>
          <cell r="H52" t="str">
            <v>四川太极崇州中心店</v>
          </cell>
          <cell r="I52">
            <v>0</v>
          </cell>
          <cell r="J52" t="str">
            <v>城郊二片</v>
          </cell>
        </row>
        <row r="53">
          <cell r="B53">
            <v>572</v>
          </cell>
          <cell r="C53" t="e">
            <v>#N/A</v>
          </cell>
        </row>
        <row r="53">
          <cell r="E53">
            <v>5</v>
          </cell>
          <cell r="F53">
            <v>2</v>
          </cell>
          <cell r="G53">
            <v>5</v>
          </cell>
          <cell r="H53" t="str">
            <v>四川太极郫县郫筒镇东大街药店</v>
          </cell>
        </row>
        <row r="53">
          <cell r="J53" t="str">
            <v>城中片区</v>
          </cell>
        </row>
        <row r="54">
          <cell r="B54">
            <v>101453</v>
          </cell>
          <cell r="C54" t="e">
            <v>#N/A</v>
          </cell>
        </row>
        <row r="54">
          <cell r="E54">
            <v>5</v>
          </cell>
          <cell r="F54">
            <v>2</v>
          </cell>
          <cell r="G54">
            <v>5</v>
          </cell>
          <cell r="H54" t="str">
            <v>四川太极温江区公平街道江安路药店</v>
          </cell>
        </row>
        <row r="54">
          <cell r="J54" t="str">
            <v>城郊二片</v>
          </cell>
        </row>
        <row r="55">
          <cell r="B55">
            <v>745</v>
          </cell>
          <cell r="C55" t="e">
            <v>#N/A</v>
          </cell>
        </row>
        <row r="55">
          <cell r="E55">
            <v>5</v>
          </cell>
          <cell r="F55">
            <v>2</v>
          </cell>
          <cell r="G55">
            <v>5</v>
          </cell>
          <cell r="H55" t="str">
            <v>四川太极金牛区金沙路药店</v>
          </cell>
        </row>
        <row r="55">
          <cell r="J55" t="str">
            <v>西北片区</v>
          </cell>
        </row>
        <row r="56">
          <cell r="B56">
            <v>587</v>
          </cell>
          <cell r="C56" t="e">
            <v>#N/A</v>
          </cell>
        </row>
        <row r="56">
          <cell r="E56">
            <v>5</v>
          </cell>
          <cell r="F56">
            <v>2</v>
          </cell>
          <cell r="G56">
            <v>5</v>
          </cell>
          <cell r="H56" t="str">
            <v>四川太极都江堰景中路店</v>
          </cell>
        </row>
        <row r="56">
          <cell r="J56" t="str">
            <v>城郊二片</v>
          </cell>
        </row>
        <row r="57">
          <cell r="B57">
            <v>347</v>
          </cell>
          <cell r="C57" t="e">
            <v>#N/A</v>
          </cell>
        </row>
        <row r="57">
          <cell r="E57">
            <v>5</v>
          </cell>
          <cell r="F57">
            <v>2</v>
          </cell>
          <cell r="G57">
            <v>5</v>
          </cell>
          <cell r="H57" t="str">
            <v>四川太极清江东路2药店</v>
          </cell>
          <cell r="I57" t="str">
            <v>有</v>
          </cell>
          <cell r="J57" t="str">
            <v>西北片区</v>
          </cell>
        </row>
        <row r="58">
          <cell r="B58">
            <v>721</v>
          </cell>
          <cell r="C58" t="e">
            <v>#N/A</v>
          </cell>
        </row>
        <row r="58">
          <cell r="E58">
            <v>5</v>
          </cell>
          <cell r="F58">
            <v>2</v>
          </cell>
          <cell r="G58">
            <v>5</v>
          </cell>
          <cell r="H58" t="str">
            <v>四川太极邛崃市临邛镇洪川小区药店</v>
          </cell>
        </row>
        <row r="58">
          <cell r="J58" t="str">
            <v>城郊一片</v>
          </cell>
        </row>
        <row r="59">
          <cell r="B59">
            <v>102565</v>
          </cell>
          <cell r="C59" t="e">
            <v>#N/A</v>
          </cell>
        </row>
        <row r="59">
          <cell r="E59">
            <v>3</v>
          </cell>
          <cell r="F59">
            <v>2</v>
          </cell>
          <cell r="G59">
            <v>5</v>
          </cell>
          <cell r="H59" t="str">
            <v>四川太极武侯区佳灵路药店</v>
          </cell>
        </row>
        <row r="59">
          <cell r="J59" t="str">
            <v>西北片区</v>
          </cell>
        </row>
        <row r="60">
          <cell r="B60">
            <v>748</v>
          </cell>
          <cell r="C60" t="e">
            <v>#N/A</v>
          </cell>
        </row>
        <row r="60">
          <cell r="E60">
            <v>3</v>
          </cell>
          <cell r="F60">
            <v>2</v>
          </cell>
          <cell r="G60">
            <v>5</v>
          </cell>
          <cell r="H60" t="str">
            <v>四川太极大邑县晋原镇东街药店</v>
          </cell>
        </row>
        <row r="60">
          <cell r="J60" t="str">
            <v>城郊一片</v>
          </cell>
        </row>
        <row r="61">
          <cell r="B61">
            <v>539</v>
          </cell>
          <cell r="C61" t="e">
            <v>#N/A</v>
          </cell>
        </row>
        <row r="61">
          <cell r="E61">
            <v>3</v>
          </cell>
          <cell r="F61">
            <v>2</v>
          </cell>
          <cell r="G61">
            <v>5</v>
          </cell>
          <cell r="H61" t="str">
            <v>四川太极大邑县晋原镇子龙路店</v>
          </cell>
        </row>
        <row r="61">
          <cell r="J61" t="str">
            <v>城郊一片</v>
          </cell>
        </row>
        <row r="62">
          <cell r="B62">
            <v>570</v>
          </cell>
          <cell r="C62" t="e">
            <v>#N/A</v>
          </cell>
        </row>
        <row r="62">
          <cell r="E62">
            <v>3</v>
          </cell>
          <cell r="F62">
            <v>2</v>
          </cell>
          <cell r="G62">
            <v>5</v>
          </cell>
          <cell r="H62" t="str">
            <v>四川太极青羊区浣花滨河路药店</v>
          </cell>
        </row>
        <row r="62">
          <cell r="J62" t="str">
            <v>西北片区</v>
          </cell>
        </row>
        <row r="63">
          <cell r="B63">
            <v>549</v>
          </cell>
          <cell r="C63" t="e">
            <v>#N/A</v>
          </cell>
        </row>
        <row r="63">
          <cell r="E63">
            <v>3</v>
          </cell>
          <cell r="F63">
            <v>2</v>
          </cell>
          <cell r="G63">
            <v>5</v>
          </cell>
          <cell r="H63" t="str">
            <v>四川太极大邑县晋源镇东壕沟段药店</v>
          </cell>
        </row>
        <row r="63">
          <cell r="J63" t="str">
            <v>城郊一片</v>
          </cell>
        </row>
        <row r="64">
          <cell r="B64">
            <v>743</v>
          </cell>
          <cell r="C64" t="e">
            <v>#N/A</v>
          </cell>
        </row>
        <row r="64">
          <cell r="E64">
            <v>3</v>
          </cell>
          <cell r="F64">
            <v>2</v>
          </cell>
          <cell r="G64">
            <v>5</v>
          </cell>
          <cell r="H64" t="str">
            <v>四川太极成华区万宇路药店</v>
          </cell>
        </row>
        <row r="64">
          <cell r="J64" t="str">
            <v>东南片区</v>
          </cell>
        </row>
        <row r="65">
          <cell r="B65">
            <v>573</v>
          </cell>
          <cell r="C65" t="e">
            <v>#N/A</v>
          </cell>
        </row>
        <row r="65">
          <cell r="E65">
            <v>3</v>
          </cell>
          <cell r="F65">
            <v>2</v>
          </cell>
          <cell r="G65">
            <v>5</v>
          </cell>
          <cell r="H65" t="str">
            <v>四川太极双流县西航港街道锦华路一段药店</v>
          </cell>
        </row>
        <row r="65">
          <cell r="J65" t="str">
            <v>东南片区</v>
          </cell>
        </row>
        <row r="66">
          <cell r="B66">
            <v>102935</v>
          </cell>
          <cell r="C66" t="e">
            <v>#N/A</v>
          </cell>
        </row>
        <row r="66">
          <cell r="E66">
            <v>3</v>
          </cell>
          <cell r="F66">
            <v>2</v>
          </cell>
          <cell r="G66">
            <v>5</v>
          </cell>
          <cell r="H66" t="str">
            <v>四川太极青羊区童子街药店</v>
          </cell>
        </row>
        <row r="66">
          <cell r="J66" t="str">
            <v>城中片区</v>
          </cell>
        </row>
        <row r="67">
          <cell r="B67">
            <v>102479</v>
          </cell>
          <cell r="C67" t="e">
            <v>#N/A</v>
          </cell>
        </row>
        <row r="67">
          <cell r="E67">
            <v>3</v>
          </cell>
          <cell r="F67">
            <v>2</v>
          </cell>
          <cell r="G67">
            <v>5</v>
          </cell>
          <cell r="H67" t="str">
            <v>四川太极锦江区劼人路药店</v>
          </cell>
        </row>
        <row r="67">
          <cell r="J67" t="str">
            <v>城中片区</v>
          </cell>
        </row>
        <row r="68">
          <cell r="B68">
            <v>727</v>
          </cell>
          <cell r="C68" t="e">
            <v>#N/A</v>
          </cell>
        </row>
        <row r="68">
          <cell r="E68">
            <v>3</v>
          </cell>
          <cell r="F68">
            <v>2</v>
          </cell>
          <cell r="G68">
            <v>5</v>
          </cell>
          <cell r="H68" t="str">
            <v>四川太极金牛区黄苑东街药店</v>
          </cell>
        </row>
        <row r="68">
          <cell r="J68" t="str">
            <v>西北片区</v>
          </cell>
        </row>
        <row r="69">
          <cell r="B69">
            <v>716</v>
          </cell>
          <cell r="C69" t="e">
            <v>#N/A</v>
          </cell>
        </row>
        <row r="69">
          <cell r="E69">
            <v>3</v>
          </cell>
          <cell r="F69">
            <v>2</v>
          </cell>
          <cell r="G69">
            <v>5</v>
          </cell>
          <cell r="H69" t="str">
            <v>四川太极大邑县沙渠镇方圆路药店</v>
          </cell>
        </row>
        <row r="69">
          <cell r="J69" t="str">
            <v>城郊一片</v>
          </cell>
        </row>
        <row r="70">
          <cell r="B70">
            <v>103639</v>
          </cell>
          <cell r="C70" t="e">
            <v>#N/A</v>
          </cell>
        </row>
        <row r="70">
          <cell r="E70">
            <v>3</v>
          </cell>
          <cell r="F70">
            <v>2</v>
          </cell>
          <cell r="G70">
            <v>5</v>
          </cell>
          <cell r="H70" t="str">
            <v>四川太极成华区金马河路药店</v>
          </cell>
        </row>
        <row r="70">
          <cell r="J70" t="str">
            <v>东南片区</v>
          </cell>
        </row>
        <row r="71">
          <cell r="B71">
            <v>339</v>
          </cell>
          <cell r="C71" t="e">
            <v>#N/A</v>
          </cell>
        </row>
        <row r="71">
          <cell r="E71">
            <v>3</v>
          </cell>
          <cell r="F71">
            <v>2</v>
          </cell>
          <cell r="G71">
            <v>5</v>
          </cell>
          <cell r="H71" t="str">
            <v>四川太极沙河源药店</v>
          </cell>
        </row>
        <row r="71">
          <cell r="J71" t="str">
            <v>西北片区</v>
          </cell>
        </row>
        <row r="72">
          <cell r="B72">
            <v>591</v>
          </cell>
          <cell r="C72" t="e">
            <v>#N/A</v>
          </cell>
        </row>
        <row r="72">
          <cell r="E72">
            <v>3</v>
          </cell>
          <cell r="F72">
            <v>2</v>
          </cell>
          <cell r="G72">
            <v>5</v>
          </cell>
          <cell r="H72" t="str">
            <v>四川太极邛崃市临邛镇长安大道药店</v>
          </cell>
        </row>
        <row r="72">
          <cell r="J72" t="str">
            <v>城郊一片</v>
          </cell>
        </row>
        <row r="73">
          <cell r="B73">
            <v>717</v>
          </cell>
          <cell r="C73" t="e">
            <v>#N/A</v>
          </cell>
        </row>
        <row r="73">
          <cell r="E73">
            <v>3</v>
          </cell>
          <cell r="F73">
            <v>2</v>
          </cell>
          <cell r="G73">
            <v>5</v>
          </cell>
          <cell r="H73" t="str">
            <v>四川太极大邑县晋原镇通达东路五段药店</v>
          </cell>
        </row>
        <row r="73">
          <cell r="J73" t="str">
            <v>城郊一片</v>
          </cell>
        </row>
        <row r="74">
          <cell r="B74">
            <v>752</v>
          </cell>
          <cell r="C74" t="e">
            <v>#N/A</v>
          </cell>
        </row>
        <row r="74">
          <cell r="E74">
            <v>3</v>
          </cell>
          <cell r="F74">
            <v>2</v>
          </cell>
          <cell r="G74">
            <v>5</v>
          </cell>
          <cell r="H74" t="str">
            <v>四川太极大药房连锁有限公司武侯区聚萃街药店</v>
          </cell>
        </row>
        <row r="74">
          <cell r="J74" t="str">
            <v>西北片区</v>
          </cell>
        </row>
        <row r="75">
          <cell r="B75">
            <v>103199</v>
          </cell>
          <cell r="C75" t="e">
            <v>#N/A</v>
          </cell>
        </row>
        <row r="75">
          <cell r="E75">
            <v>3</v>
          </cell>
          <cell r="F75">
            <v>2</v>
          </cell>
          <cell r="G75">
            <v>5</v>
          </cell>
          <cell r="H75" t="str">
            <v>四川太极成华区西林一街药店</v>
          </cell>
        </row>
        <row r="75">
          <cell r="J75" t="str">
            <v>西北片区</v>
          </cell>
        </row>
        <row r="76">
          <cell r="B76">
            <v>723</v>
          </cell>
          <cell r="C76" t="e">
            <v>#N/A</v>
          </cell>
        </row>
        <row r="76">
          <cell r="E76">
            <v>2</v>
          </cell>
          <cell r="F76">
            <v>1</v>
          </cell>
          <cell r="G76">
            <v>2</v>
          </cell>
          <cell r="H76" t="str">
            <v>四川太极锦江区柳翠路药店</v>
          </cell>
        </row>
        <row r="76">
          <cell r="J76" t="str">
            <v>城中片区</v>
          </cell>
        </row>
        <row r="77">
          <cell r="B77">
            <v>594</v>
          </cell>
          <cell r="C77" t="e">
            <v>#N/A</v>
          </cell>
        </row>
        <row r="77">
          <cell r="E77">
            <v>2</v>
          </cell>
          <cell r="F77">
            <v>1</v>
          </cell>
          <cell r="G77">
            <v>2</v>
          </cell>
          <cell r="H77" t="str">
            <v>四川太极大邑县安仁镇千禧街药店</v>
          </cell>
        </row>
        <row r="77">
          <cell r="J77" t="str">
            <v>城郊一片</v>
          </cell>
        </row>
        <row r="78">
          <cell r="B78">
            <v>56</v>
          </cell>
          <cell r="C78" t="e">
            <v>#N/A</v>
          </cell>
        </row>
        <row r="78">
          <cell r="E78">
            <v>2</v>
          </cell>
          <cell r="F78">
            <v>1</v>
          </cell>
          <cell r="G78">
            <v>2</v>
          </cell>
          <cell r="H78" t="str">
            <v>四川太极三江店</v>
          </cell>
        </row>
        <row r="78">
          <cell r="J78" t="str">
            <v>城郊二片</v>
          </cell>
        </row>
        <row r="79">
          <cell r="B79">
            <v>740</v>
          </cell>
          <cell r="C79" t="e">
            <v>#N/A</v>
          </cell>
        </row>
        <row r="79">
          <cell r="E79">
            <v>2</v>
          </cell>
          <cell r="F79">
            <v>1</v>
          </cell>
          <cell r="G79">
            <v>2</v>
          </cell>
          <cell r="H79" t="str">
            <v>四川太极成华区华康路药店</v>
          </cell>
        </row>
        <row r="79">
          <cell r="J79" t="str">
            <v>东南片区</v>
          </cell>
        </row>
        <row r="80">
          <cell r="B80">
            <v>738</v>
          </cell>
          <cell r="C80" t="e">
            <v>#N/A</v>
          </cell>
        </row>
        <row r="80">
          <cell r="E80">
            <v>2</v>
          </cell>
          <cell r="F80">
            <v>1</v>
          </cell>
          <cell r="G80">
            <v>2</v>
          </cell>
          <cell r="H80" t="str">
            <v>四川太极都江堰市蒲阳路药店</v>
          </cell>
        </row>
        <row r="80">
          <cell r="J80" t="str">
            <v>城郊二片</v>
          </cell>
        </row>
        <row r="81">
          <cell r="B81">
            <v>733</v>
          </cell>
          <cell r="C81" t="e">
            <v>#N/A</v>
          </cell>
        </row>
        <row r="81">
          <cell r="E81">
            <v>2</v>
          </cell>
          <cell r="F81">
            <v>1</v>
          </cell>
          <cell r="G81">
            <v>2</v>
          </cell>
          <cell r="H81" t="str">
            <v>四川太极双流区东升街道三强西路药店</v>
          </cell>
          <cell r="I81" t="str">
            <v>有</v>
          </cell>
          <cell r="J81" t="str">
            <v>东南片区</v>
          </cell>
        </row>
        <row r="82">
          <cell r="B82">
            <v>720</v>
          </cell>
          <cell r="C82" t="e">
            <v>#N/A</v>
          </cell>
        </row>
        <row r="82">
          <cell r="E82">
            <v>2</v>
          </cell>
          <cell r="F82">
            <v>1</v>
          </cell>
          <cell r="G82">
            <v>2</v>
          </cell>
          <cell r="H82" t="str">
            <v>四川太极大邑县新场镇文昌街药店</v>
          </cell>
        </row>
        <row r="82">
          <cell r="J82" t="str">
            <v>城郊一片</v>
          </cell>
        </row>
        <row r="83">
          <cell r="B83">
            <v>706</v>
          </cell>
          <cell r="C83" t="e">
            <v>#N/A</v>
          </cell>
        </row>
        <row r="83">
          <cell r="E83">
            <v>2</v>
          </cell>
          <cell r="F83">
            <v>1</v>
          </cell>
          <cell r="G83">
            <v>2</v>
          </cell>
          <cell r="H83" t="str">
            <v>四川太极都江堰幸福镇翔凤路药店</v>
          </cell>
        </row>
        <row r="83">
          <cell r="J83" t="str">
            <v>城郊二片</v>
          </cell>
        </row>
        <row r="84">
          <cell r="B84">
            <v>753</v>
          </cell>
          <cell r="C84" t="e">
            <v>#N/A</v>
          </cell>
        </row>
        <row r="84">
          <cell r="E84">
            <v>2</v>
          </cell>
          <cell r="F84">
            <v>1</v>
          </cell>
          <cell r="G84">
            <v>2</v>
          </cell>
          <cell r="H84" t="str">
            <v>四川太极锦江区合欢树街药店</v>
          </cell>
        </row>
        <row r="84">
          <cell r="J84" t="str">
            <v>东南片区</v>
          </cell>
        </row>
        <row r="85">
          <cell r="B85">
            <v>710</v>
          </cell>
          <cell r="C85" t="e">
            <v>#N/A</v>
          </cell>
        </row>
        <row r="85">
          <cell r="E85">
            <v>2</v>
          </cell>
          <cell r="F85">
            <v>1</v>
          </cell>
          <cell r="G85">
            <v>2</v>
          </cell>
          <cell r="H85" t="str">
            <v>四川太极都江堰市蒲阳镇堰问道西路药店</v>
          </cell>
        </row>
        <row r="85">
          <cell r="J85" t="str">
            <v>城郊二片</v>
          </cell>
        </row>
        <row r="86">
          <cell r="B86">
            <v>545</v>
          </cell>
          <cell r="C86" t="e">
            <v>#N/A</v>
          </cell>
        </row>
        <row r="86">
          <cell r="E86">
            <v>2</v>
          </cell>
          <cell r="F86">
            <v>1</v>
          </cell>
          <cell r="G86">
            <v>2</v>
          </cell>
          <cell r="H86" t="str">
            <v>四川太极龙潭西路店</v>
          </cell>
        </row>
        <row r="86">
          <cell r="J86" t="str">
            <v>东南片区</v>
          </cell>
        </row>
        <row r="87">
          <cell r="B87">
            <v>732</v>
          </cell>
          <cell r="C87" t="e">
            <v>#N/A</v>
          </cell>
        </row>
        <row r="87">
          <cell r="E87">
            <v>2</v>
          </cell>
          <cell r="F87">
            <v>1</v>
          </cell>
          <cell r="G87">
            <v>2</v>
          </cell>
          <cell r="H87" t="str">
            <v>四川太极邛崃市羊安镇永康大道药店</v>
          </cell>
        </row>
        <row r="87">
          <cell r="J87" t="str">
            <v>城郊一片</v>
          </cell>
        </row>
        <row r="88">
          <cell r="B88">
            <v>371</v>
          </cell>
          <cell r="C88" t="e">
            <v>#N/A</v>
          </cell>
        </row>
        <row r="88">
          <cell r="E88">
            <v>2</v>
          </cell>
          <cell r="F88">
            <v>1</v>
          </cell>
          <cell r="G88">
            <v>2</v>
          </cell>
          <cell r="H88" t="str">
            <v>四川太极兴义镇万兴路药店</v>
          </cell>
        </row>
        <row r="88">
          <cell r="J88" t="str">
            <v>城郊一片</v>
          </cell>
        </row>
        <row r="89">
          <cell r="B89">
            <v>102567</v>
          </cell>
          <cell r="C89" t="e">
            <v>#N/A</v>
          </cell>
        </row>
        <row r="89">
          <cell r="E89">
            <v>2</v>
          </cell>
          <cell r="F89">
            <v>1</v>
          </cell>
          <cell r="G89">
            <v>2</v>
          </cell>
          <cell r="H89" t="str">
            <v>四川太极新津县五津镇武阳西路药店</v>
          </cell>
        </row>
        <row r="89">
          <cell r="J89" t="str">
            <v>城郊一片</v>
          </cell>
        </row>
        <row r="90">
          <cell r="B90">
            <v>718</v>
          </cell>
          <cell r="C90" t="e">
            <v>#N/A</v>
          </cell>
        </row>
        <row r="90">
          <cell r="E90">
            <v>2</v>
          </cell>
          <cell r="F90">
            <v>1</v>
          </cell>
          <cell r="G90">
            <v>2</v>
          </cell>
          <cell r="H90" t="str">
            <v>四川太极龙泉驿区龙泉街道驿生路药店</v>
          </cell>
        </row>
        <row r="90">
          <cell r="J90" t="str">
            <v>城中片区</v>
          </cell>
        </row>
        <row r="91">
          <cell r="B91">
            <v>102478</v>
          </cell>
          <cell r="C91" t="e">
            <v>#N/A</v>
          </cell>
        </row>
        <row r="91">
          <cell r="E91">
            <v>2</v>
          </cell>
          <cell r="F91">
            <v>1</v>
          </cell>
          <cell r="G91">
            <v>2</v>
          </cell>
          <cell r="H91" t="str">
            <v>四川太极锦江区静明路药店</v>
          </cell>
        </row>
        <row r="91">
          <cell r="J91" t="str">
            <v>城中片区</v>
          </cell>
        </row>
        <row r="92">
          <cell r="B92">
            <v>104429</v>
          </cell>
          <cell r="C92" t="e">
            <v>#N/A</v>
          </cell>
        </row>
        <row r="92">
          <cell r="E92">
            <v>2</v>
          </cell>
          <cell r="F92">
            <v>1</v>
          </cell>
          <cell r="G92">
            <v>2</v>
          </cell>
          <cell r="H92" t="str">
            <v>四川太极武侯区大华街药店</v>
          </cell>
        </row>
        <row r="92">
          <cell r="J92" t="str">
            <v>西北片区</v>
          </cell>
        </row>
        <row r="93">
          <cell r="B93">
            <v>104428</v>
          </cell>
          <cell r="C93" t="e">
            <v>#N/A</v>
          </cell>
        </row>
        <row r="93">
          <cell r="E93">
            <v>2</v>
          </cell>
          <cell r="F93">
            <v>1</v>
          </cell>
          <cell r="G93">
            <v>2</v>
          </cell>
          <cell r="H93" t="str">
            <v>四川太极崇州市崇阳镇永康东路药店 </v>
          </cell>
        </row>
        <row r="93">
          <cell r="J93" t="str">
            <v>城郊二片</v>
          </cell>
        </row>
        <row r="94">
          <cell r="B94">
            <v>105267</v>
          </cell>
          <cell r="C94" t="e">
            <v>#N/A</v>
          </cell>
        </row>
        <row r="94">
          <cell r="E94">
            <v>2</v>
          </cell>
          <cell r="F94">
            <v>1</v>
          </cell>
          <cell r="G94">
            <v>2</v>
          </cell>
          <cell r="H94" t="str">
            <v>四川太极金牛区蜀汉路药店</v>
          </cell>
        </row>
        <row r="94">
          <cell r="J94" t="str">
            <v>西北片区</v>
          </cell>
        </row>
        <row r="95">
          <cell r="B95">
            <v>713</v>
          </cell>
          <cell r="C95" t="e">
            <v>#N/A</v>
          </cell>
        </row>
        <row r="95">
          <cell r="E95">
            <v>2</v>
          </cell>
          <cell r="F95">
            <v>1</v>
          </cell>
          <cell r="G95">
            <v>2</v>
          </cell>
          <cell r="H95" t="str">
            <v>四川太极都江堰聚源镇药店</v>
          </cell>
        </row>
        <row r="95">
          <cell r="J95" t="str">
            <v>城郊二片</v>
          </cell>
        </row>
        <row r="96">
          <cell r="B96">
            <v>102564</v>
          </cell>
          <cell r="C96" t="e">
            <v>#N/A</v>
          </cell>
        </row>
        <row r="96">
          <cell r="E96">
            <v>2</v>
          </cell>
          <cell r="F96">
            <v>1</v>
          </cell>
          <cell r="G96">
            <v>2</v>
          </cell>
          <cell r="H96" t="str">
            <v>四川太极邛崃市临邛镇翠荫街药店</v>
          </cell>
        </row>
        <row r="96">
          <cell r="J96" t="str">
            <v>城郊二片</v>
          </cell>
        </row>
        <row r="97">
          <cell r="B97">
            <v>741</v>
          </cell>
          <cell r="C97" t="e">
            <v>#N/A</v>
          </cell>
        </row>
        <row r="97">
          <cell r="E97">
            <v>2</v>
          </cell>
          <cell r="F97">
            <v>1</v>
          </cell>
          <cell r="G97">
            <v>2</v>
          </cell>
          <cell r="H97" t="str">
            <v>四川太极成华区新怡路店</v>
          </cell>
        </row>
        <row r="97">
          <cell r="J97" t="str">
            <v>西北片区</v>
          </cell>
        </row>
        <row r="98">
          <cell r="B98">
            <v>104430</v>
          </cell>
          <cell r="C98" t="e">
            <v>#N/A</v>
          </cell>
        </row>
        <row r="98">
          <cell r="E98">
            <v>2</v>
          </cell>
          <cell r="F98">
            <v>1</v>
          </cell>
          <cell r="G98">
            <v>2</v>
          </cell>
          <cell r="H98" t="str">
            <v>四川太极高新区中和大道药店</v>
          </cell>
        </row>
        <row r="98">
          <cell r="J98" t="str">
            <v>东南片区</v>
          </cell>
        </row>
        <row r="99">
          <cell r="B99">
            <v>104838</v>
          </cell>
          <cell r="C99" t="e">
            <v>#N/A</v>
          </cell>
        </row>
        <row r="99">
          <cell r="E99">
            <v>2</v>
          </cell>
          <cell r="F99">
            <v>1</v>
          </cell>
          <cell r="G99">
            <v>2</v>
          </cell>
          <cell r="H99" t="str">
            <v>四川太极崇州市崇阳镇蜀州中路药店</v>
          </cell>
        </row>
        <row r="99">
          <cell r="J99" t="str">
            <v>城郊二片</v>
          </cell>
        </row>
        <row r="100">
          <cell r="B100">
            <v>104533</v>
          </cell>
          <cell r="C100" t="e">
            <v>#N/A</v>
          </cell>
        </row>
        <row r="100">
          <cell r="E100">
            <v>2</v>
          </cell>
          <cell r="F100">
            <v>1</v>
          </cell>
          <cell r="G100">
            <v>2</v>
          </cell>
          <cell r="H100" t="str">
            <v>四川太极大邑县晋原镇潘家街药店</v>
          </cell>
        </row>
        <row r="100">
          <cell r="J100" t="str">
            <v>城郊一片</v>
          </cell>
        </row>
        <row r="101">
          <cell r="B101">
            <v>105396</v>
          </cell>
          <cell r="C101" t="e">
            <v>#N/A</v>
          </cell>
        </row>
        <row r="101">
          <cell r="E101">
            <v>2</v>
          </cell>
          <cell r="F101">
            <v>1</v>
          </cell>
          <cell r="G101">
            <v>2</v>
          </cell>
          <cell r="H101" t="str">
            <v>四川太极武侯区航中街药店</v>
          </cell>
        </row>
        <row r="101">
          <cell r="J101" t="str">
            <v>东南片区</v>
          </cell>
        </row>
        <row r="102">
          <cell r="B102">
            <v>105751</v>
          </cell>
          <cell r="C102" t="e">
            <v>#N/A</v>
          </cell>
        </row>
        <row r="102">
          <cell r="E102">
            <v>2</v>
          </cell>
          <cell r="F102">
            <v>1</v>
          </cell>
          <cell r="G102">
            <v>2</v>
          </cell>
          <cell r="H102" t="str">
            <v>四川太极高新区新下街药店</v>
          </cell>
        </row>
        <row r="102">
          <cell r="J102" t="str">
            <v>东南片区</v>
          </cell>
        </row>
        <row r="103">
          <cell r="B103">
            <v>105910</v>
          </cell>
          <cell r="C103" t="e">
            <v>#N/A</v>
          </cell>
        </row>
        <row r="103">
          <cell r="E103">
            <v>2</v>
          </cell>
          <cell r="F103">
            <v>1</v>
          </cell>
          <cell r="G103">
            <v>2</v>
          </cell>
          <cell r="H103" t="str">
            <v>四川太极高新区紫薇东路药店</v>
          </cell>
        </row>
        <row r="103">
          <cell r="J103" t="str">
            <v>东南片区</v>
          </cell>
        </row>
        <row r="104">
          <cell r="B104">
            <v>106066</v>
          </cell>
          <cell r="C104" t="e">
            <v>#N/A</v>
          </cell>
        </row>
        <row r="104">
          <cell r="E104">
            <v>2</v>
          </cell>
          <cell r="F104">
            <v>1</v>
          </cell>
          <cell r="G104">
            <v>2</v>
          </cell>
          <cell r="H104" t="str">
            <v>四川太极锦江区梨花街药店</v>
          </cell>
        </row>
        <row r="104">
          <cell r="J104" t="str">
            <v>旗舰片</v>
          </cell>
        </row>
        <row r="105">
          <cell r="B105">
            <v>106399</v>
          </cell>
          <cell r="C105" t="e">
            <v>#N/A</v>
          </cell>
        </row>
        <row r="105">
          <cell r="E105">
            <v>2</v>
          </cell>
          <cell r="F105">
            <v>1</v>
          </cell>
          <cell r="G105">
            <v>2</v>
          </cell>
          <cell r="H105" t="str">
            <v>四川太极青羊区蜀辉路药店</v>
          </cell>
        </row>
        <row r="105">
          <cell r="J105" t="str">
            <v>西北片区</v>
          </cell>
        </row>
        <row r="106">
          <cell r="B106">
            <v>106485</v>
          </cell>
          <cell r="C106" t="e">
            <v>#N/A</v>
          </cell>
        </row>
        <row r="106">
          <cell r="E106">
            <v>2</v>
          </cell>
          <cell r="F106">
            <v>1</v>
          </cell>
          <cell r="G106">
            <v>2</v>
          </cell>
          <cell r="H106" t="str">
            <v>四川太极成都高新区元华二巷药店</v>
          </cell>
        </row>
        <row r="106">
          <cell r="J106" t="str">
            <v>东南片区</v>
          </cell>
        </row>
        <row r="107">
          <cell r="B107">
            <v>106568</v>
          </cell>
          <cell r="C107" t="e">
            <v>#N/A</v>
          </cell>
        </row>
        <row r="107">
          <cell r="E107">
            <v>2</v>
          </cell>
          <cell r="F107">
            <v>1</v>
          </cell>
          <cell r="G107">
            <v>2</v>
          </cell>
          <cell r="H107" t="str">
            <v>四川太极高新区中和公济桥路药店</v>
          </cell>
        </row>
        <row r="107">
          <cell r="J107" t="str">
            <v>东南片区</v>
          </cell>
        </row>
        <row r="108">
          <cell r="B108">
            <v>106569</v>
          </cell>
          <cell r="C108" t="e">
            <v>#N/A</v>
          </cell>
        </row>
        <row r="108">
          <cell r="E108">
            <v>2</v>
          </cell>
          <cell r="F108">
            <v>1</v>
          </cell>
          <cell r="G108">
            <v>2</v>
          </cell>
          <cell r="H108" t="str">
            <v>四川太极武侯区大悦路药店</v>
          </cell>
        </row>
        <row r="108">
          <cell r="J108" t="str">
            <v>西北片区</v>
          </cell>
        </row>
        <row r="109">
          <cell r="B109">
            <v>106865</v>
          </cell>
          <cell r="C109" t="e">
            <v>#N/A</v>
          </cell>
        </row>
        <row r="109">
          <cell r="E109">
            <v>2</v>
          </cell>
          <cell r="F109">
            <v>1</v>
          </cell>
          <cell r="G109">
            <v>2</v>
          </cell>
          <cell r="H109" t="str">
            <v>四川太极武侯区丝竹路药店</v>
          </cell>
        </row>
        <row r="109">
          <cell r="J109" t="str">
            <v>城中片区</v>
          </cell>
        </row>
        <row r="110">
          <cell r="B110">
            <v>107829</v>
          </cell>
          <cell r="C110" t="e">
            <v>#N/A</v>
          </cell>
        </row>
        <row r="110">
          <cell r="E110">
            <v>2</v>
          </cell>
          <cell r="F110">
            <v>1</v>
          </cell>
          <cell r="G110">
            <v>2</v>
          </cell>
          <cell r="H110" t="str">
            <v>四川太极金牛区解放路药店</v>
          </cell>
        </row>
        <row r="110">
          <cell r="J110" t="str">
            <v>城中片区</v>
          </cell>
        </row>
        <row r="111">
          <cell r="B111">
            <v>108277</v>
          </cell>
          <cell r="C111" t="e">
            <v>#N/A</v>
          </cell>
        </row>
        <row r="111">
          <cell r="E111">
            <v>2</v>
          </cell>
          <cell r="F111">
            <v>1</v>
          </cell>
          <cell r="G111">
            <v>2</v>
          </cell>
          <cell r="H111" t="str">
            <v>四川太极金牛区银沙路药店</v>
          </cell>
        </row>
        <row r="111">
          <cell r="J111" t="str">
            <v>西北片区</v>
          </cell>
        </row>
        <row r="112">
          <cell r="B112">
            <v>108656</v>
          </cell>
          <cell r="C112" t="e">
            <v>#N/A</v>
          </cell>
        </row>
        <row r="112">
          <cell r="E112">
            <v>2</v>
          </cell>
          <cell r="F112">
            <v>1</v>
          </cell>
          <cell r="G112">
            <v>2</v>
          </cell>
          <cell r="H112" t="str">
            <v>四川太极五津西路2店</v>
          </cell>
        </row>
        <row r="112">
          <cell r="J112" t="str">
            <v>城郊二片</v>
          </cell>
        </row>
        <row r="113">
          <cell r="B113">
            <v>107658</v>
          </cell>
          <cell r="C113" t="e">
            <v>#N/A</v>
          </cell>
        </row>
        <row r="113">
          <cell r="E113">
            <v>2</v>
          </cell>
          <cell r="F113">
            <v>1</v>
          </cell>
          <cell r="G113">
            <v>2</v>
          </cell>
          <cell r="H113" t="str">
            <v>四川太极新都区新都街道万和北路药店</v>
          </cell>
        </row>
        <row r="113">
          <cell r="J113" t="str">
            <v>西北片区</v>
          </cell>
        </row>
        <row r="114">
          <cell r="B114">
            <v>107728</v>
          </cell>
          <cell r="C114" t="e">
            <v>#N/A</v>
          </cell>
        </row>
        <row r="114">
          <cell r="E114">
            <v>2</v>
          </cell>
          <cell r="F114">
            <v>1</v>
          </cell>
          <cell r="G114">
            <v>2</v>
          </cell>
          <cell r="H114" t="str">
            <v>四川太极大邑县晋原镇北街药店</v>
          </cell>
        </row>
        <row r="114">
          <cell r="J114" t="str">
            <v>城郊二片</v>
          </cell>
        </row>
        <row r="115">
          <cell r="B115">
            <v>110378</v>
          </cell>
          <cell r="C115" t="e">
            <v>#N/A</v>
          </cell>
        </row>
        <row r="115">
          <cell r="H115" t="str">
            <v>都江堰宝莲路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数量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数量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191950</v>
          </cell>
          <cell r="F3" t="str">
            <v>西洋参粉</v>
          </cell>
          <cell r="G3" t="str">
            <v>75g（3gx25袋）</v>
          </cell>
          <cell r="H3" t="str">
            <v>瓶</v>
          </cell>
          <cell r="I3" t="str">
            <v>吉林</v>
          </cell>
          <cell r="J3">
            <v>222</v>
          </cell>
        </row>
        <row r="4">
          <cell r="B4">
            <v>716</v>
          </cell>
          <cell r="C4" t="str">
            <v>城郊一片/大邑片</v>
          </cell>
          <cell r="D4" t="str">
            <v>四川太极大邑县沙渠镇方圆路药店</v>
          </cell>
          <cell r="E4">
            <v>191950</v>
          </cell>
          <cell r="F4" t="str">
            <v>西洋参粉</v>
          </cell>
          <cell r="G4" t="str">
            <v>75g（3gx25袋）</v>
          </cell>
          <cell r="H4" t="str">
            <v>瓶</v>
          </cell>
          <cell r="I4" t="str">
            <v>吉林</v>
          </cell>
          <cell r="J4">
            <v>37</v>
          </cell>
        </row>
        <row r="5">
          <cell r="B5">
            <v>730</v>
          </cell>
          <cell r="C5" t="str">
            <v>西北片区</v>
          </cell>
          <cell r="D5" t="str">
            <v>四川太极新都区新繁镇繁江北路药店</v>
          </cell>
          <cell r="E5">
            <v>191950</v>
          </cell>
          <cell r="F5" t="str">
            <v>西洋参粉</v>
          </cell>
          <cell r="G5" t="str">
            <v>75g（3gx25袋）</v>
          </cell>
          <cell r="H5" t="str">
            <v>瓶</v>
          </cell>
          <cell r="I5" t="str">
            <v>吉林</v>
          </cell>
          <cell r="J5">
            <v>29</v>
          </cell>
        </row>
        <row r="6">
          <cell r="B6">
            <v>341</v>
          </cell>
          <cell r="C6" t="str">
            <v>城郊一片/邛崃片</v>
          </cell>
          <cell r="D6" t="str">
            <v>四川太极邛崃中心药店</v>
          </cell>
          <cell r="E6">
            <v>191950</v>
          </cell>
          <cell r="F6" t="str">
            <v>西洋参粉</v>
          </cell>
          <cell r="G6" t="str">
            <v>75g（3gx25袋）</v>
          </cell>
          <cell r="H6" t="str">
            <v>瓶</v>
          </cell>
          <cell r="I6" t="str">
            <v>吉林</v>
          </cell>
          <cell r="J6">
            <v>36</v>
          </cell>
        </row>
        <row r="7">
          <cell r="B7">
            <v>750</v>
          </cell>
          <cell r="C7" t="str">
            <v>东南片区</v>
          </cell>
          <cell r="D7" t="str">
            <v>成都成汉太极大药房有限公司</v>
          </cell>
          <cell r="E7">
            <v>191950</v>
          </cell>
          <cell r="F7" t="str">
            <v>西洋参粉</v>
          </cell>
          <cell r="G7" t="str">
            <v>75g（3gx25袋）</v>
          </cell>
          <cell r="H7" t="str">
            <v>瓶</v>
          </cell>
          <cell r="I7" t="str">
            <v>吉林</v>
          </cell>
          <cell r="J7">
            <v>30</v>
          </cell>
        </row>
        <row r="8">
          <cell r="B8">
            <v>343</v>
          </cell>
          <cell r="C8" t="str">
            <v>西北片区</v>
          </cell>
          <cell r="D8" t="str">
            <v>四川太极光华药店</v>
          </cell>
          <cell r="E8">
            <v>191950</v>
          </cell>
          <cell r="F8" t="str">
            <v>西洋参粉</v>
          </cell>
          <cell r="G8" t="str">
            <v>75g（3gx25袋）</v>
          </cell>
          <cell r="H8" t="str">
            <v>瓶</v>
          </cell>
          <cell r="I8" t="str">
            <v>吉林</v>
          </cell>
          <cell r="J8">
            <v>25</v>
          </cell>
        </row>
        <row r="9">
          <cell r="B9">
            <v>737</v>
          </cell>
          <cell r="C9" t="str">
            <v>东南片区</v>
          </cell>
          <cell r="D9" t="str">
            <v>四川太极高新区大源北街药店</v>
          </cell>
          <cell r="E9">
            <v>191950</v>
          </cell>
          <cell r="F9" t="str">
            <v>西洋参粉</v>
          </cell>
          <cell r="G9" t="str">
            <v>75g（3gx25袋）</v>
          </cell>
          <cell r="H9" t="str">
            <v>瓶</v>
          </cell>
          <cell r="I9" t="str">
            <v>吉林</v>
          </cell>
          <cell r="J9">
            <v>24</v>
          </cell>
        </row>
        <row r="10">
          <cell r="B10">
            <v>106485</v>
          </cell>
          <cell r="C10" t="str">
            <v>东南片区</v>
          </cell>
          <cell r="D10" t="str">
            <v>四川太极成都高新区元华二巷药店</v>
          </cell>
          <cell r="E10">
            <v>191950</v>
          </cell>
          <cell r="F10" t="str">
            <v>西洋参粉</v>
          </cell>
          <cell r="G10" t="str">
            <v>75g（3gx25袋）</v>
          </cell>
          <cell r="H10" t="str">
            <v>瓶</v>
          </cell>
          <cell r="I10" t="str">
            <v>吉林</v>
          </cell>
          <cell r="J10">
            <v>24</v>
          </cell>
        </row>
        <row r="11">
          <cell r="B11">
            <v>385</v>
          </cell>
          <cell r="C11" t="str">
            <v>城郊一片/新津片</v>
          </cell>
          <cell r="D11" t="str">
            <v>四川太极五津西路药店</v>
          </cell>
          <cell r="E11">
            <v>191950</v>
          </cell>
          <cell r="F11" t="str">
            <v>西洋参粉</v>
          </cell>
          <cell r="G11" t="str">
            <v>75g（3gx25袋）</v>
          </cell>
          <cell r="H11" t="str">
            <v>瓶</v>
          </cell>
          <cell r="I11" t="str">
            <v>吉林</v>
          </cell>
          <cell r="J11">
            <v>23</v>
          </cell>
        </row>
        <row r="12">
          <cell r="B12">
            <v>571</v>
          </cell>
          <cell r="C12" t="str">
            <v>东南片区</v>
          </cell>
          <cell r="D12" t="str">
            <v>四川太极高新区民丰大道西段药店</v>
          </cell>
          <cell r="E12">
            <v>191950</v>
          </cell>
          <cell r="F12" t="str">
            <v>西洋参粉</v>
          </cell>
          <cell r="G12" t="str">
            <v>75g（3gx25袋）</v>
          </cell>
          <cell r="H12" t="str">
            <v>瓶</v>
          </cell>
          <cell r="I12" t="str">
            <v>吉林</v>
          </cell>
          <cell r="J12">
            <v>23</v>
          </cell>
        </row>
        <row r="13">
          <cell r="B13">
            <v>709</v>
          </cell>
          <cell r="C13" t="str">
            <v>西北片区</v>
          </cell>
          <cell r="D13" t="str">
            <v>四川太极新都区马超东路店</v>
          </cell>
          <cell r="E13">
            <v>191950</v>
          </cell>
          <cell r="F13" t="str">
            <v>西洋参粉</v>
          </cell>
          <cell r="G13" t="str">
            <v>75g（3gx25袋）</v>
          </cell>
          <cell r="H13" t="str">
            <v>瓶</v>
          </cell>
          <cell r="I13" t="str">
            <v>吉林</v>
          </cell>
          <cell r="J13">
            <v>23</v>
          </cell>
        </row>
        <row r="14">
          <cell r="B14">
            <v>106066</v>
          </cell>
          <cell r="C14" t="str">
            <v>旗舰片</v>
          </cell>
          <cell r="D14" t="str">
            <v>四川太极锦江区梨花街药店</v>
          </cell>
          <cell r="E14">
            <v>191950</v>
          </cell>
          <cell r="F14" t="str">
            <v>西洋参粉</v>
          </cell>
          <cell r="G14" t="str">
            <v>75g（3gx25袋）</v>
          </cell>
          <cell r="H14" t="str">
            <v>瓶</v>
          </cell>
          <cell r="I14" t="str">
            <v>吉林</v>
          </cell>
          <cell r="J14">
            <v>22</v>
          </cell>
        </row>
        <row r="15">
          <cell r="B15">
            <v>337</v>
          </cell>
          <cell r="C15" t="str">
            <v>城中片区</v>
          </cell>
          <cell r="D15" t="str">
            <v>四川太极浆洗街药店</v>
          </cell>
          <cell r="E15">
            <v>191950</v>
          </cell>
          <cell r="F15" t="str">
            <v>西洋参粉</v>
          </cell>
          <cell r="G15" t="str">
            <v>75g（3gx25袋）</v>
          </cell>
          <cell r="H15" t="str">
            <v>瓶</v>
          </cell>
          <cell r="I15" t="str">
            <v>吉林</v>
          </cell>
          <cell r="J15">
            <v>22</v>
          </cell>
        </row>
        <row r="16">
          <cell r="B16">
            <v>726</v>
          </cell>
          <cell r="C16" t="str">
            <v>西北片区</v>
          </cell>
          <cell r="D16" t="str">
            <v>四川太极金牛区交大路第三药店</v>
          </cell>
          <cell r="E16">
            <v>191950</v>
          </cell>
          <cell r="F16" t="str">
            <v>西洋参粉</v>
          </cell>
          <cell r="G16" t="str">
            <v>75g（3gx25袋）</v>
          </cell>
          <cell r="H16" t="str">
            <v>瓶</v>
          </cell>
          <cell r="I16" t="str">
            <v>吉林</v>
          </cell>
          <cell r="J16">
            <v>19</v>
          </cell>
        </row>
        <row r="17">
          <cell r="B17">
            <v>103639</v>
          </cell>
          <cell r="C17" t="str">
            <v>东南片区</v>
          </cell>
          <cell r="D17" t="str">
            <v>四川太极成华区金马河路药店</v>
          </cell>
          <cell r="E17">
            <v>191950</v>
          </cell>
          <cell r="F17" t="str">
            <v>西洋参粉</v>
          </cell>
          <cell r="G17" t="str">
            <v>75g（3gx25袋）</v>
          </cell>
          <cell r="H17" t="str">
            <v>瓶</v>
          </cell>
          <cell r="I17" t="str">
            <v>吉林</v>
          </cell>
          <cell r="J17">
            <v>20</v>
          </cell>
        </row>
        <row r="18">
          <cell r="B18">
            <v>379</v>
          </cell>
          <cell r="C18" t="str">
            <v>西北片区</v>
          </cell>
          <cell r="D18" t="str">
            <v>四川太极土龙路药店</v>
          </cell>
          <cell r="E18">
            <v>191950</v>
          </cell>
          <cell r="F18" t="str">
            <v>西洋参粉</v>
          </cell>
          <cell r="G18" t="str">
            <v>75g（3gx25袋）</v>
          </cell>
          <cell r="H18" t="str">
            <v>瓶</v>
          </cell>
          <cell r="I18" t="str">
            <v>吉林</v>
          </cell>
          <cell r="J18">
            <v>20</v>
          </cell>
        </row>
        <row r="19">
          <cell r="B19">
            <v>513</v>
          </cell>
          <cell r="C19" t="str">
            <v>西北片区</v>
          </cell>
          <cell r="D19" t="str">
            <v>四川太极武侯区顺和街店</v>
          </cell>
          <cell r="E19">
            <v>191950</v>
          </cell>
          <cell r="F19" t="str">
            <v>西洋参粉</v>
          </cell>
          <cell r="G19" t="str">
            <v>75g（3gx25袋）</v>
          </cell>
          <cell r="H19" t="str">
            <v>瓶</v>
          </cell>
          <cell r="I19" t="str">
            <v>吉林</v>
          </cell>
          <cell r="J19">
            <v>19</v>
          </cell>
        </row>
        <row r="20">
          <cell r="B20">
            <v>517</v>
          </cell>
          <cell r="C20" t="str">
            <v>城中片区</v>
          </cell>
          <cell r="D20" t="str">
            <v>四川太极青羊区北东街店</v>
          </cell>
          <cell r="E20">
            <v>191950</v>
          </cell>
          <cell r="F20" t="str">
            <v>西洋参粉</v>
          </cell>
          <cell r="G20" t="str">
            <v>75g（3gx25袋）</v>
          </cell>
          <cell r="H20" t="str">
            <v>瓶</v>
          </cell>
          <cell r="I20" t="str">
            <v>吉林</v>
          </cell>
          <cell r="J20">
            <v>20</v>
          </cell>
        </row>
        <row r="21">
          <cell r="B21">
            <v>54</v>
          </cell>
          <cell r="C21" t="str">
            <v>城郊二片区</v>
          </cell>
          <cell r="D21" t="str">
            <v>四川太极怀远店</v>
          </cell>
          <cell r="E21">
            <v>191950</v>
          </cell>
          <cell r="F21" t="str">
            <v>西洋参粉</v>
          </cell>
          <cell r="G21" t="str">
            <v>75g（3gx25袋）</v>
          </cell>
          <cell r="H21" t="str">
            <v>瓶</v>
          </cell>
          <cell r="I21" t="str">
            <v>吉林</v>
          </cell>
          <cell r="J21">
            <v>16</v>
          </cell>
        </row>
        <row r="22">
          <cell r="B22">
            <v>102934</v>
          </cell>
          <cell r="C22" t="str">
            <v>西北片区</v>
          </cell>
          <cell r="D22" t="str">
            <v>四川太极金牛区银河北街药店</v>
          </cell>
          <cell r="E22">
            <v>191950</v>
          </cell>
          <cell r="F22" t="str">
            <v>西洋参粉</v>
          </cell>
          <cell r="G22" t="str">
            <v>75g（3gx25袋）</v>
          </cell>
          <cell r="H22" t="str">
            <v>瓶</v>
          </cell>
          <cell r="I22" t="str">
            <v>吉林</v>
          </cell>
          <cell r="J22">
            <v>16</v>
          </cell>
        </row>
        <row r="23">
          <cell r="B23">
            <v>56</v>
          </cell>
          <cell r="C23" t="str">
            <v>城郊二片区</v>
          </cell>
          <cell r="D23" t="str">
            <v>四川太极三江店</v>
          </cell>
          <cell r="E23">
            <v>191950</v>
          </cell>
          <cell r="F23" t="str">
            <v>西洋参粉</v>
          </cell>
          <cell r="G23" t="str">
            <v>75g（3gx25袋）</v>
          </cell>
          <cell r="H23" t="str">
            <v>瓶</v>
          </cell>
          <cell r="I23" t="str">
            <v>吉林</v>
          </cell>
          <cell r="J23">
            <v>15</v>
          </cell>
        </row>
        <row r="24">
          <cell r="B24">
            <v>598</v>
          </cell>
          <cell r="C24" t="str">
            <v>东南片区</v>
          </cell>
          <cell r="D24" t="str">
            <v>四川太极锦江区水杉街药店</v>
          </cell>
          <cell r="E24">
            <v>191950</v>
          </cell>
          <cell r="F24" t="str">
            <v>西洋参粉</v>
          </cell>
          <cell r="G24" t="str">
            <v>75g（3gx25袋）</v>
          </cell>
          <cell r="H24" t="str">
            <v>瓶</v>
          </cell>
          <cell r="I24" t="str">
            <v>吉林</v>
          </cell>
          <cell r="J24">
            <v>15</v>
          </cell>
        </row>
        <row r="25">
          <cell r="B25">
            <v>365</v>
          </cell>
          <cell r="C25" t="str">
            <v>西北片区</v>
          </cell>
          <cell r="D25" t="str">
            <v>四川太极光华村街药店</v>
          </cell>
          <cell r="E25">
            <v>191950</v>
          </cell>
          <cell r="F25" t="str">
            <v>西洋参粉</v>
          </cell>
          <cell r="G25" t="str">
            <v>75g（3gx25袋）</v>
          </cell>
          <cell r="H25" t="str">
            <v>瓶</v>
          </cell>
          <cell r="I25" t="str">
            <v>吉林</v>
          </cell>
          <cell r="J25">
            <v>16</v>
          </cell>
        </row>
        <row r="26">
          <cell r="B26">
            <v>103198</v>
          </cell>
          <cell r="C26" t="str">
            <v>西北片区</v>
          </cell>
          <cell r="D26" t="str">
            <v>四川太极青羊区贝森北路药店</v>
          </cell>
          <cell r="E26">
            <v>191950</v>
          </cell>
          <cell r="F26" t="str">
            <v>西洋参粉</v>
          </cell>
          <cell r="G26" t="str">
            <v>75g（3gx25袋）</v>
          </cell>
          <cell r="H26" t="str">
            <v>瓶</v>
          </cell>
          <cell r="I26" t="str">
            <v>吉林</v>
          </cell>
          <cell r="J26">
            <v>14</v>
          </cell>
        </row>
        <row r="27">
          <cell r="B27">
            <v>106569</v>
          </cell>
          <cell r="C27" t="str">
            <v>西北片区</v>
          </cell>
          <cell r="D27" t="str">
            <v>四川太极武侯区大悦路药店</v>
          </cell>
          <cell r="E27">
            <v>191950</v>
          </cell>
          <cell r="F27" t="str">
            <v>西洋参粉</v>
          </cell>
          <cell r="G27" t="str">
            <v>75g（3gx25袋）</v>
          </cell>
          <cell r="H27" t="str">
            <v>瓶</v>
          </cell>
          <cell r="I27" t="str">
            <v>吉林</v>
          </cell>
          <cell r="J27">
            <v>15</v>
          </cell>
        </row>
        <row r="28">
          <cell r="B28">
            <v>578</v>
          </cell>
          <cell r="C28" t="str">
            <v>城中片区</v>
          </cell>
          <cell r="D28" t="str">
            <v>四川太极成华区华油路药店</v>
          </cell>
          <cell r="E28">
            <v>191950</v>
          </cell>
          <cell r="F28" t="str">
            <v>西洋参粉</v>
          </cell>
          <cell r="G28" t="str">
            <v>75g（3gx25袋）</v>
          </cell>
          <cell r="H28" t="str">
            <v>瓶</v>
          </cell>
          <cell r="I28" t="str">
            <v>吉林</v>
          </cell>
          <cell r="J28">
            <v>13</v>
          </cell>
        </row>
        <row r="29">
          <cell r="B29">
            <v>581</v>
          </cell>
          <cell r="C29" t="str">
            <v>城中片区</v>
          </cell>
          <cell r="D29" t="str">
            <v>四川太极成华区二环路北四段药店（汇融名城）</v>
          </cell>
          <cell r="E29">
            <v>191950</v>
          </cell>
          <cell r="F29" t="str">
            <v>西洋参粉</v>
          </cell>
          <cell r="G29" t="str">
            <v>75g（3gx25袋）</v>
          </cell>
          <cell r="H29" t="str">
            <v>瓶</v>
          </cell>
          <cell r="I29" t="str">
            <v>吉林</v>
          </cell>
          <cell r="J29">
            <v>13</v>
          </cell>
        </row>
        <row r="30">
          <cell r="B30">
            <v>367</v>
          </cell>
          <cell r="C30" t="str">
            <v>城郊二片区</v>
          </cell>
          <cell r="D30" t="str">
            <v>四川太极金带街药店</v>
          </cell>
          <cell r="E30">
            <v>191950</v>
          </cell>
          <cell r="F30" t="str">
            <v>西洋参粉</v>
          </cell>
          <cell r="G30" t="str">
            <v>75g（3gx25袋）</v>
          </cell>
          <cell r="H30" t="str">
            <v>瓶</v>
          </cell>
          <cell r="I30" t="str">
            <v>吉林</v>
          </cell>
          <cell r="J30">
            <v>14</v>
          </cell>
        </row>
        <row r="31">
          <cell r="B31">
            <v>707</v>
          </cell>
          <cell r="C31" t="str">
            <v>东南片区</v>
          </cell>
          <cell r="D31" t="str">
            <v>四川太极成华区万科路药店</v>
          </cell>
          <cell r="E31">
            <v>191950</v>
          </cell>
          <cell r="F31" t="str">
            <v>西洋参粉</v>
          </cell>
          <cell r="G31" t="str">
            <v>75g（3gx25袋）</v>
          </cell>
          <cell r="H31" t="str">
            <v>瓶</v>
          </cell>
          <cell r="I31" t="str">
            <v>吉林</v>
          </cell>
          <cell r="J31">
            <v>13</v>
          </cell>
        </row>
        <row r="32">
          <cell r="B32">
            <v>391</v>
          </cell>
          <cell r="C32" t="str">
            <v>城中片区</v>
          </cell>
          <cell r="D32" t="str">
            <v>四川太极金丝街药店</v>
          </cell>
          <cell r="E32">
            <v>191950</v>
          </cell>
          <cell r="F32" t="str">
            <v>西洋参粉</v>
          </cell>
          <cell r="G32" t="str">
            <v>75g（3gx25袋）</v>
          </cell>
          <cell r="H32" t="str">
            <v>瓶</v>
          </cell>
          <cell r="I32" t="str">
            <v>吉林</v>
          </cell>
          <cell r="J32">
            <v>13</v>
          </cell>
        </row>
        <row r="33">
          <cell r="B33">
            <v>308</v>
          </cell>
          <cell r="C33" t="str">
            <v>城中片区</v>
          </cell>
          <cell r="D33" t="str">
            <v>四川太极红星店</v>
          </cell>
          <cell r="E33">
            <v>191950</v>
          </cell>
          <cell r="F33" t="str">
            <v>西洋参粉</v>
          </cell>
          <cell r="G33" t="str">
            <v>75g（3gx25袋）</v>
          </cell>
          <cell r="H33" t="str">
            <v>瓶</v>
          </cell>
          <cell r="I33" t="str">
            <v>吉林</v>
          </cell>
          <cell r="J33">
            <v>17</v>
          </cell>
        </row>
        <row r="34">
          <cell r="B34">
            <v>329</v>
          </cell>
          <cell r="C34" t="str">
            <v>城郊二片区</v>
          </cell>
          <cell r="D34" t="str">
            <v>四川太极温江店</v>
          </cell>
          <cell r="E34">
            <v>191950</v>
          </cell>
          <cell r="F34" t="str">
            <v>西洋参粉</v>
          </cell>
          <cell r="G34" t="str">
            <v>75g（3gx25袋）</v>
          </cell>
          <cell r="H34" t="str">
            <v>瓶</v>
          </cell>
          <cell r="I34" t="str">
            <v>吉林</v>
          </cell>
          <cell r="J34">
            <v>12</v>
          </cell>
        </row>
        <row r="35">
          <cell r="B35">
            <v>591</v>
          </cell>
          <cell r="C35" t="str">
            <v>城郊一片/邛崃片</v>
          </cell>
          <cell r="D35" t="str">
            <v>四川太极邛崃市临邛镇长安大道药店</v>
          </cell>
          <cell r="E35">
            <v>191950</v>
          </cell>
          <cell r="F35" t="str">
            <v>西洋参粉</v>
          </cell>
          <cell r="G35" t="str">
            <v>75g（3gx25袋）</v>
          </cell>
          <cell r="H35" t="str">
            <v>瓶</v>
          </cell>
          <cell r="I35" t="str">
            <v>吉林</v>
          </cell>
          <cell r="J35">
            <v>12</v>
          </cell>
        </row>
        <row r="36">
          <cell r="B36">
            <v>582</v>
          </cell>
          <cell r="C36" t="str">
            <v>西北片区</v>
          </cell>
          <cell r="D36" t="str">
            <v>四川太极青羊区十二桥药店</v>
          </cell>
          <cell r="E36">
            <v>191950</v>
          </cell>
          <cell r="F36" t="str">
            <v>西洋参粉</v>
          </cell>
          <cell r="G36" t="str">
            <v>75g（3gx25袋）</v>
          </cell>
          <cell r="H36" t="str">
            <v>瓶</v>
          </cell>
          <cell r="I36" t="str">
            <v>吉林</v>
          </cell>
          <cell r="J36">
            <v>13</v>
          </cell>
        </row>
        <row r="37">
          <cell r="B37">
            <v>514</v>
          </cell>
          <cell r="C37" t="str">
            <v>城郊一片/新津片</v>
          </cell>
          <cell r="D37" t="str">
            <v>四川太极新津邓双镇岷江店</v>
          </cell>
          <cell r="E37">
            <v>191950</v>
          </cell>
          <cell r="F37" t="str">
            <v>西洋参粉</v>
          </cell>
          <cell r="G37" t="str">
            <v>75g（3gx25袋）</v>
          </cell>
          <cell r="H37" t="str">
            <v>瓶</v>
          </cell>
          <cell r="I37" t="str">
            <v>吉林</v>
          </cell>
          <cell r="J37">
            <v>11</v>
          </cell>
        </row>
        <row r="38">
          <cell r="B38">
            <v>585</v>
          </cell>
          <cell r="C38" t="str">
            <v>城中片区</v>
          </cell>
          <cell r="D38" t="str">
            <v>四川太极成华区羊子山西路药店（兴元华盛）</v>
          </cell>
          <cell r="E38">
            <v>191950</v>
          </cell>
          <cell r="F38" t="str">
            <v>西洋参粉</v>
          </cell>
          <cell r="G38" t="str">
            <v>75g（3gx25袋）</v>
          </cell>
          <cell r="H38" t="str">
            <v>瓶</v>
          </cell>
          <cell r="I38" t="str">
            <v>吉林</v>
          </cell>
          <cell r="J38">
            <v>15</v>
          </cell>
        </row>
        <row r="39">
          <cell r="B39">
            <v>748</v>
          </cell>
          <cell r="C39" t="str">
            <v>城郊一片/大邑片</v>
          </cell>
          <cell r="D39" t="str">
            <v>四川太极大邑县晋原镇东街药店</v>
          </cell>
          <cell r="E39">
            <v>191950</v>
          </cell>
          <cell r="F39" t="str">
            <v>西洋参粉</v>
          </cell>
          <cell r="G39" t="str">
            <v>75g（3gx25袋）</v>
          </cell>
          <cell r="H39" t="str">
            <v>瓶</v>
          </cell>
          <cell r="I39" t="str">
            <v>吉林</v>
          </cell>
          <cell r="J39">
            <v>11</v>
          </cell>
        </row>
        <row r="40">
          <cell r="B40">
            <v>539</v>
          </cell>
          <cell r="C40" t="str">
            <v>城郊一片/大邑片</v>
          </cell>
          <cell r="D40" t="str">
            <v>四川太极大邑县晋原镇子龙路店</v>
          </cell>
          <cell r="E40">
            <v>191950</v>
          </cell>
          <cell r="F40" t="str">
            <v>西洋参粉</v>
          </cell>
          <cell r="G40" t="str">
            <v>75g（3gx25袋）</v>
          </cell>
          <cell r="H40" t="str">
            <v>瓶</v>
          </cell>
          <cell r="I40" t="str">
            <v>吉林</v>
          </cell>
          <cell r="J40">
            <v>11</v>
          </cell>
        </row>
        <row r="41">
          <cell r="B41">
            <v>704</v>
          </cell>
          <cell r="C41" t="str">
            <v>城郊二片区</v>
          </cell>
          <cell r="D41" t="str">
            <v>四川太极都江堰奎光路中段药店</v>
          </cell>
          <cell r="E41">
            <v>191950</v>
          </cell>
          <cell r="F41" t="str">
            <v>西洋参粉</v>
          </cell>
          <cell r="G41" t="str">
            <v>75g（3gx25袋）</v>
          </cell>
          <cell r="H41" t="str">
            <v>瓶</v>
          </cell>
          <cell r="I41" t="str">
            <v>吉林</v>
          </cell>
          <cell r="J41">
            <v>10</v>
          </cell>
        </row>
        <row r="42">
          <cell r="B42">
            <v>594</v>
          </cell>
          <cell r="C42" t="str">
            <v>城郊一片/大邑片</v>
          </cell>
          <cell r="D42" t="str">
            <v>四川太极大邑县安仁镇千禧街药店</v>
          </cell>
          <cell r="E42">
            <v>191950</v>
          </cell>
          <cell r="F42" t="str">
            <v>西洋参粉</v>
          </cell>
          <cell r="G42" t="str">
            <v>75g（3gx25袋）</v>
          </cell>
          <cell r="H42" t="str">
            <v>瓶</v>
          </cell>
          <cell r="I42" t="str">
            <v>吉林</v>
          </cell>
          <cell r="J42">
            <v>11</v>
          </cell>
        </row>
        <row r="43">
          <cell r="B43">
            <v>359</v>
          </cell>
          <cell r="C43" t="str">
            <v>西北片区</v>
          </cell>
          <cell r="D43" t="str">
            <v>四川太极枣子巷药店</v>
          </cell>
          <cell r="E43">
            <v>191950</v>
          </cell>
          <cell r="F43" t="str">
            <v>西洋参粉</v>
          </cell>
          <cell r="G43" t="str">
            <v>75g（3gx25袋）</v>
          </cell>
          <cell r="H43" t="str">
            <v>瓶</v>
          </cell>
          <cell r="I43" t="str">
            <v>吉林</v>
          </cell>
          <cell r="J43">
            <v>10</v>
          </cell>
        </row>
        <row r="44">
          <cell r="B44">
            <v>357</v>
          </cell>
          <cell r="C44" t="str">
            <v>西北片区</v>
          </cell>
          <cell r="D44" t="str">
            <v>四川太极清江东路药店</v>
          </cell>
          <cell r="E44">
            <v>191950</v>
          </cell>
          <cell r="F44" t="str">
            <v>西洋参粉</v>
          </cell>
          <cell r="G44" t="str">
            <v>75g（3gx25袋）</v>
          </cell>
          <cell r="H44" t="str">
            <v>瓶</v>
          </cell>
          <cell r="I44" t="str">
            <v>吉林</v>
          </cell>
          <cell r="J44">
            <v>10</v>
          </cell>
        </row>
        <row r="45">
          <cell r="B45">
            <v>515</v>
          </cell>
          <cell r="C45" t="str">
            <v>城中片区</v>
          </cell>
          <cell r="D45" t="str">
            <v>四川太极成华区崔家店路药店</v>
          </cell>
          <cell r="E45">
            <v>191950</v>
          </cell>
          <cell r="F45" t="str">
            <v>西洋参粉</v>
          </cell>
          <cell r="G45" t="str">
            <v>75g（3gx25袋）</v>
          </cell>
          <cell r="H45" t="str">
            <v>瓶</v>
          </cell>
          <cell r="I45" t="str">
            <v>吉林</v>
          </cell>
          <cell r="J45">
            <v>14</v>
          </cell>
        </row>
        <row r="46">
          <cell r="B46">
            <v>587</v>
          </cell>
          <cell r="C46" t="str">
            <v>城郊二片区</v>
          </cell>
          <cell r="D46" t="str">
            <v>四川太极都江堰景中路店</v>
          </cell>
          <cell r="E46">
            <v>191950</v>
          </cell>
          <cell r="F46" t="str">
            <v>西洋参粉</v>
          </cell>
          <cell r="G46" t="str">
            <v>75g（3gx25袋）</v>
          </cell>
          <cell r="H46" t="str">
            <v>瓶</v>
          </cell>
          <cell r="I46" t="str">
            <v>吉林</v>
          </cell>
          <cell r="J46">
            <v>18</v>
          </cell>
        </row>
        <row r="47">
          <cell r="B47">
            <v>106399</v>
          </cell>
          <cell r="C47" t="str">
            <v>西北片区</v>
          </cell>
          <cell r="D47" t="str">
            <v>四川太极青羊区蜀辉路药店</v>
          </cell>
          <cell r="E47">
            <v>191950</v>
          </cell>
          <cell r="F47" t="str">
            <v>西洋参粉</v>
          </cell>
          <cell r="G47" t="str">
            <v>75g（3gx25袋）</v>
          </cell>
          <cell r="H47" t="str">
            <v>瓶</v>
          </cell>
          <cell r="I47" t="str">
            <v>吉林</v>
          </cell>
          <cell r="J47">
            <v>11</v>
          </cell>
        </row>
        <row r="48">
          <cell r="B48">
            <v>373</v>
          </cell>
          <cell r="C48" t="str">
            <v>城中片区</v>
          </cell>
          <cell r="D48" t="str">
            <v>四川太极通盈街药店</v>
          </cell>
          <cell r="E48">
            <v>191950</v>
          </cell>
          <cell r="F48" t="str">
            <v>西洋参粉</v>
          </cell>
          <cell r="G48" t="str">
            <v>75g（3gx25袋）</v>
          </cell>
          <cell r="H48" t="str">
            <v>瓶</v>
          </cell>
          <cell r="I48" t="str">
            <v>吉林</v>
          </cell>
          <cell r="J48">
            <v>13</v>
          </cell>
        </row>
        <row r="49">
          <cell r="B49">
            <v>105267</v>
          </cell>
          <cell r="C49" t="str">
            <v>西北片区</v>
          </cell>
          <cell r="D49" t="str">
            <v>四川太极金牛区蜀汉路药店</v>
          </cell>
          <cell r="E49">
            <v>191950</v>
          </cell>
          <cell r="F49" t="str">
            <v>西洋参粉</v>
          </cell>
          <cell r="G49" t="str">
            <v>75g（3gx25袋）</v>
          </cell>
          <cell r="H49" t="str">
            <v>瓶</v>
          </cell>
          <cell r="I49" t="str">
            <v>吉林</v>
          </cell>
          <cell r="J49">
            <v>13</v>
          </cell>
        </row>
        <row r="50">
          <cell r="B50">
            <v>721</v>
          </cell>
          <cell r="C50" t="str">
            <v>城郊一片/邛崃片</v>
          </cell>
          <cell r="D50" t="str">
            <v>四川太极邛崃市临邛镇洪川小区药店</v>
          </cell>
          <cell r="E50">
            <v>191950</v>
          </cell>
          <cell r="F50" t="str">
            <v>西洋参粉</v>
          </cell>
          <cell r="G50" t="str">
            <v>75g（3gx25袋）</v>
          </cell>
          <cell r="H50" t="str">
            <v>瓶</v>
          </cell>
          <cell r="I50" t="str">
            <v>吉林</v>
          </cell>
          <cell r="J50">
            <v>10</v>
          </cell>
        </row>
        <row r="51">
          <cell r="B51">
            <v>349</v>
          </cell>
          <cell r="C51" t="str">
            <v>城中片区</v>
          </cell>
          <cell r="D51" t="str">
            <v>四川太极人民中路店</v>
          </cell>
          <cell r="E51">
            <v>191950</v>
          </cell>
          <cell r="F51" t="str">
            <v>西洋参粉</v>
          </cell>
          <cell r="G51" t="str">
            <v>75g（3gx25袋）</v>
          </cell>
          <cell r="H51" t="str">
            <v>瓶</v>
          </cell>
          <cell r="I51" t="str">
            <v>吉林</v>
          </cell>
          <cell r="J51">
            <v>12</v>
          </cell>
        </row>
        <row r="52">
          <cell r="B52">
            <v>724</v>
          </cell>
          <cell r="C52" t="str">
            <v>东南片区</v>
          </cell>
          <cell r="D52" t="str">
            <v>四川太极锦江区观音桥街药店</v>
          </cell>
          <cell r="E52">
            <v>191950</v>
          </cell>
          <cell r="F52" t="str">
            <v>西洋参粉</v>
          </cell>
          <cell r="G52" t="str">
            <v>75g（3gx25袋）</v>
          </cell>
          <cell r="H52" t="str">
            <v>瓶</v>
          </cell>
          <cell r="I52" t="str">
            <v>吉林</v>
          </cell>
          <cell r="J52">
            <v>10</v>
          </cell>
        </row>
        <row r="53">
          <cell r="B53">
            <v>104428</v>
          </cell>
          <cell r="C53" t="str">
            <v>城郊二片区</v>
          </cell>
          <cell r="D53" t="str">
            <v>四川太极崇州市崇阳镇永康东路药店 </v>
          </cell>
          <cell r="E53">
            <v>191950</v>
          </cell>
          <cell r="F53" t="str">
            <v>西洋参粉</v>
          </cell>
          <cell r="G53" t="str">
            <v>75g（3gx25袋）</v>
          </cell>
          <cell r="H53" t="str">
            <v>瓶</v>
          </cell>
          <cell r="I53" t="str">
            <v>吉林</v>
          </cell>
          <cell r="J53">
            <v>10</v>
          </cell>
        </row>
        <row r="54">
          <cell r="B54">
            <v>712</v>
          </cell>
          <cell r="C54" t="str">
            <v>东南片区</v>
          </cell>
          <cell r="D54" t="str">
            <v>四川太极成华区华泰路药店</v>
          </cell>
          <cell r="E54">
            <v>191950</v>
          </cell>
          <cell r="F54" t="str">
            <v>西洋参粉</v>
          </cell>
          <cell r="G54" t="str">
            <v>75g（3gx25袋）</v>
          </cell>
          <cell r="H54" t="str">
            <v>瓶</v>
          </cell>
          <cell r="I54" t="str">
            <v>吉林</v>
          </cell>
          <cell r="J54">
            <v>9</v>
          </cell>
        </row>
        <row r="55">
          <cell r="B55">
            <v>52</v>
          </cell>
          <cell r="C55" t="str">
            <v>城郊二片区</v>
          </cell>
          <cell r="D55" t="str">
            <v>四川太极崇州中心店</v>
          </cell>
          <cell r="E55">
            <v>191950</v>
          </cell>
          <cell r="F55" t="str">
            <v>西洋参粉</v>
          </cell>
          <cell r="G55" t="str">
            <v>75g（3gx25袋）</v>
          </cell>
          <cell r="H55" t="str">
            <v>瓶</v>
          </cell>
          <cell r="I55" t="str">
            <v>吉林</v>
          </cell>
          <cell r="J55">
            <v>9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191950</v>
          </cell>
          <cell r="F56" t="str">
            <v>西洋参粉</v>
          </cell>
          <cell r="G56" t="str">
            <v>75g（3gx25袋）</v>
          </cell>
          <cell r="H56" t="str">
            <v>瓶</v>
          </cell>
          <cell r="I56" t="str">
            <v>吉林</v>
          </cell>
          <cell r="J56">
            <v>9</v>
          </cell>
        </row>
        <row r="57">
          <cell r="B57">
            <v>738</v>
          </cell>
          <cell r="C57" t="str">
            <v>城郊二片区</v>
          </cell>
          <cell r="D57" t="str">
            <v>四川太极都江堰市蒲阳路药店</v>
          </cell>
          <cell r="E57">
            <v>191950</v>
          </cell>
          <cell r="F57" t="str">
            <v>西洋参粉</v>
          </cell>
          <cell r="G57" t="str">
            <v>75g（3gx25袋）</v>
          </cell>
          <cell r="H57" t="str">
            <v>瓶</v>
          </cell>
          <cell r="I57" t="str">
            <v>吉林</v>
          </cell>
          <cell r="J57">
            <v>9</v>
          </cell>
        </row>
        <row r="58">
          <cell r="B58">
            <v>706</v>
          </cell>
          <cell r="C58" t="str">
            <v>城郊二片区</v>
          </cell>
          <cell r="D58" t="str">
            <v>四川太极都江堰幸福镇翔凤路药店</v>
          </cell>
          <cell r="E58">
            <v>191950</v>
          </cell>
          <cell r="F58" t="str">
            <v>西洋参粉</v>
          </cell>
          <cell r="G58" t="str">
            <v>75g（3gx25袋）</v>
          </cell>
          <cell r="H58" t="str">
            <v>瓶</v>
          </cell>
          <cell r="I58" t="str">
            <v>吉林</v>
          </cell>
          <cell r="J58">
            <v>9</v>
          </cell>
        </row>
        <row r="59">
          <cell r="B59">
            <v>101453</v>
          </cell>
          <cell r="C59" t="str">
            <v>城郊二片区</v>
          </cell>
          <cell r="D59" t="str">
            <v>四川太极温江区公平街道江安路药店</v>
          </cell>
          <cell r="E59">
            <v>191950</v>
          </cell>
          <cell r="F59" t="str">
            <v>西洋参粉</v>
          </cell>
          <cell r="G59" t="str">
            <v>75g（3gx25袋）</v>
          </cell>
          <cell r="H59" t="str">
            <v>瓶</v>
          </cell>
          <cell r="I59" t="str">
            <v>吉林</v>
          </cell>
          <cell r="J59">
            <v>9</v>
          </cell>
        </row>
        <row r="60">
          <cell r="B60">
            <v>720</v>
          </cell>
          <cell r="C60" t="str">
            <v>城郊一片/大邑片</v>
          </cell>
          <cell r="D60" t="str">
            <v>四川太极大邑县新场镇文昌街药店</v>
          </cell>
          <cell r="E60">
            <v>191950</v>
          </cell>
          <cell r="F60" t="str">
            <v>西洋参粉</v>
          </cell>
          <cell r="G60" t="str">
            <v>75g（3gx25袋）</v>
          </cell>
          <cell r="H60" t="str">
            <v>瓶</v>
          </cell>
          <cell r="I60" t="str">
            <v>吉林</v>
          </cell>
          <cell r="J60">
            <v>8</v>
          </cell>
        </row>
        <row r="61">
          <cell r="B61">
            <v>572</v>
          </cell>
          <cell r="C61" t="str">
            <v>城中片区</v>
          </cell>
          <cell r="D61" t="str">
            <v>四川太极郫县郫筒镇东大街药店</v>
          </cell>
          <cell r="E61">
            <v>191950</v>
          </cell>
          <cell r="F61" t="str">
            <v>西洋参粉</v>
          </cell>
          <cell r="G61" t="str">
            <v>75g（3gx25袋）</v>
          </cell>
          <cell r="H61" t="str">
            <v>瓶</v>
          </cell>
          <cell r="I61" t="str">
            <v>吉林</v>
          </cell>
          <cell r="J61">
            <v>8</v>
          </cell>
        </row>
        <row r="62">
          <cell r="B62">
            <v>746</v>
          </cell>
          <cell r="C62" t="str">
            <v>城郊一片/大邑片</v>
          </cell>
          <cell r="D62" t="str">
            <v>四川太极大邑县晋原镇内蒙古大道桃源药店</v>
          </cell>
          <cell r="E62">
            <v>191950</v>
          </cell>
          <cell r="F62" t="str">
            <v>西洋参粉</v>
          </cell>
          <cell r="G62" t="str">
            <v>75g（3gx25袋）</v>
          </cell>
          <cell r="H62" t="str">
            <v>瓶</v>
          </cell>
          <cell r="I62" t="str">
            <v>吉林</v>
          </cell>
          <cell r="J62">
            <v>9</v>
          </cell>
        </row>
        <row r="63">
          <cell r="B63">
            <v>107658</v>
          </cell>
          <cell r="C63" t="str">
            <v>西北片区</v>
          </cell>
          <cell r="D63" t="str">
            <v>四川太极新都区新都街道万和北路药店</v>
          </cell>
          <cell r="E63">
            <v>191950</v>
          </cell>
          <cell r="F63" t="str">
            <v>西洋参粉</v>
          </cell>
          <cell r="G63" t="str">
            <v>75g（3gx25袋）</v>
          </cell>
          <cell r="H63" t="str">
            <v>瓶</v>
          </cell>
          <cell r="I63" t="str">
            <v>吉林</v>
          </cell>
          <cell r="J63">
            <v>8</v>
          </cell>
        </row>
        <row r="64">
          <cell r="B64">
            <v>511</v>
          </cell>
          <cell r="C64" t="str">
            <v>城中片区</v>
          </cell>
          <cell r="D64" t="str">
            <v>四川太极成华杉板桥南一路店</v>
          </cell>
          <cell r="E64">
            <v>191950</v>
          </cell>
          <cell r="F64" t="str">
            <v>西洋参粉</v>
          </cell>
          <cell r="G64" t="str">
            <v>75g（3gx25袋）</v>
          </cell>
          <cell r="H64" t="str">
            <v>瓶</v>
          </cell>
          <cell r="I64" t="str">
            <v>吉林</v>
          </cell>
          <cell r="J64">
            <v>8</v>
          </cell>
        </row>
        <row r="65">
          <cell r="B65">
            <v>387</v>
          </cell>
          <cell r="C65" t="str">
            <v>东南片区</v>
          </cell>
          <cell r="D65" t="str">
            <v>四川太极新乐中街药店</v>
          </cell>
          <cell r="E65">
            <v>191950</v>
          </cell>
          <cell r="F65" t="str">
            <v>西洋参粉</v>
          </cell>
          <cell r="G65" t="str">
            <v>75g（3gx25袋）</v>
          </cell>
          <cell r="H65" t="str">
            <v>瓶</v>
          </cell>
          <cell r="I65" t="str">
            <v>吉林</v>
          </cell>
          <cell r="J65">
            <v>7</v>
          </cell>
        </row>
        <row r="66">
          <cell r="B66">
            <v>371</v>
          </cell>
          <cell r="C66" t="str">
            <v>城郊一片/新津片</v>
          </cell>
          <cell r="D66" t="str">
            <v>四川太极兴义镇万兴路药店</v>
          </cell>
          <cell r="E66">
            <v>191950</v>
          </cell>
          <cell r="F66" t="str">
            <v>西洋参粉</v>
          </cell>
          <cell r="G66" t="str">
            <v>75g（3gx25袋）</v>
          </cell>
          <cell r="H66" t="str">
            <v>瓶</v>
          </cell>
          <cell r="I66" t="str">
            <v>吉林</v>
          </cell>
          <cell r="J66">
            <v>7</v>
          </cell>
        </row>
        <row r="67">
          <cell r="B67">
            <v>106568</v>
          </cell>
          <cell r="C67" t="str">
            <v>东南片区</v>
          </cell>
          <cell r="D67" t="str">
            <v>四川太极高新区中和公济桥路药店</v>
          </cell>
          <cell r="E67">
            <v>191950</v>
          </cell>
          <cell r="F67" t="str">
            <v>西洋参粉</v>
          </cell>
          <cell r="G67" t="str">
            <v>75g（3gx25袋）</v>
          </cell>
          <cell r="H67" t="str">
            <v>瓶</v>
          </cell>
          <cell r="I67" t="str">
            <v>吉林</v>
          </cell>
          <cell r="J67">
            <v>7</v>
          </cell>
        </row>
        <row r="68">
          <cell r="B68">
            <v>747</v>
          </cell>
          <cell r="C68" t="str">
            <v>城中片区</v>
          </cell>
          <cell r="D68" t="str">
            <v>四川太极郫县郫筒镇一环路东南段药店</v>
          </cell>
          <cell r="E68">
            <v>191950</v>
          </cell>
          <cell r="F68" t="str">
            <v>西洋参粉</v>
          </cell>
          <cell r="G68" t="str">
            <v>75g（3gx25袋）</v>
          </cell>
          <cell r="H68" t="str">
            <v>瓶</v>
          </cell>
          <cell r="I68" t="str">
            <v>吉林</v>
          </cell>
          <cell r="J68">
            <v>8</v>
          </cell>
        </row>
        <row r="69">
          <cell r="B69">
            <v>102935</v>
          </cell>
          <cell r="C69" t="str">
            <v>城中片区</v>
          </cell>
          <cell r="D69" t="str">
            <v>四川太极青羊区童子街药店</v>
          </cell>
          <cell r="E69">
            <v>191950</v>
          </cell>
          <cell r="F69" t="str">
            <v>西洋参粉</v>
          </cell>
          <cell r="G69" t="str">
            <v>75g（3gx25袋）</v>
          </cell>
          <cell r="H69" t="str">
            <v>瓶</v>
          </cell>
          <cell r="I69" t="str">
            <v>吉林</v>
          </cell>
          <cell r="J69">
            <v>8</v>
          </cell>
        </row>
        <row r="70">
          <cell r="B70">
            <v>573</v>
          </cell>
          <cell r="C70" t="str">
            <v>东南片区</v>
          </cell>
          <cell r="D70" t="str">
            <v>四川太极双流县西航港街道锦华路一段药店</v>
          </cell>
          <cell r="E70">
            <v>191950</v>
          </cell>
          <cell r="F70" t="str">
            <v>西洋参粉</v>
          </cell>
          <cell r="G70" t="str">
            <v>75g（3gx25袋）</v>
          </cell>
          <cell r="H70" t="str">
            <v>瓶</v>
          </cell>
          <cell r="I70" t="str">
            <v>吉林</v>
          </cell>
          <cell r="J70">
            <v>7</v>
          </cell>
        </row>
        <row r="71">
          <cell r="B71">
            <v>104430</v>
          </cell>
          <cell r="C71" t="str">
            <v>东南片区</v>
          </cell>
          <cell r="D71" t="str">
            <v>四川太极高新区中和大道药店</v>
          </cell>
          <cell r="E71">
            <v>191950</v>
          </cell>
          <cell r="F71" t="str">
            <v>西洋参粉</v>
          </cell>
          <cell r="G71" t="str">
            <v>75g（3gx25袋）</v>
          </cell>
          <cell r="H71" t="str">
            <v>瓶</v>
          </cell>
          <cell r="I71" t="str">
            <v>吉林</v>
          </cell>
          <cell r="J71">
            <v>7</v>
          </cell>
        </row>
        <row r="72">
          <cell r="B72">
            <v>105751</v>
          </cell>
          <cell r="C72" t="str">
            <v>东南片区</v>
          </cell>
          <cell r="D72" t="str">
            <v>四川太极高新区新下街药店</v>
          </cell>
          <cell r="E72">
            <v>191950</v>
          </cell>
          <cell r="F72" t="str">
            <v>西洋参粉</v>
          </cell>
          <cell r="G72" t="str">
            <v>75g（3gx25袋）</v>
          </cell>
          <cell r="H72" t="str">
            <v>瓶</v>
          </cell>
          <cell r="I72" t="str">
            <v>吉林</v>
          </cell>
          <cell r="J72">
            <v>10</v>
          </cell>
        </row>
        <row r="73">
          <cell r="B73">
            <v>732</v>
          </cell>
          <cell r="C73" t="str">
            <v>城郊一片/邛崃片</v>
          </cell>
          <cell r="D73" t="str">
            <v>四川太极邛崃市羊安镇永康大道药店</v>
          </cell>
          <cell r="E73">
            <v>191950</v>
          </cell>
          <cell r="F73" t="str">
            <v>西洋参粉</v>
          </cell>
          <cell r="G73" t="str">
            <v>75g（3gx25袋）</v>
          </cell>
          <cell r="H73" t="str">
            <v>瓶</v>
          </cell>
          <cell r="I73" t="str">
            <v>吉林</v>
          </cell>
          <cell r="J73">
            <v>7</v>
          </cell>
        </row>
        <row r="74">
          <cell r="B74">
            <v>102479</v>
          </cell>
          <cell r="C74" t="str">
            <v>城中片区</v>
          </cell>
          <cell r="D74" t="str">
            <v>四川太极锦江区劼人路药店</v>
          </cell>
          <cell r="E74">
            <v>191950</v>
          </cell>
          <cell r="F74" t="str">
            <v>西洋参粉</v>
          </cell>
          <cell r="G74" t="str">
            <v>75g（3gx25袋）</v>
          </cell>
          <cell r="H74" t="str">
            <v>瓶</v>
          </cell>
          <cell r="I74" t="str">
            <v>吉林</v>
          </cell>
          <cell r="J74">
            <v>8</v>
          </cell>
        </row>
        <row r="75">
          <cell r="B75">
            <v>549</v>
          </cell>
          <cell r="C75" t="str">
            <v>城郊一片/大邑片</v>
          </cell>
          <cell r="D75" t="str">
            <v>四川太极大邑县晋源镇东壕沟段药店</v>
          </cell>
          <cell r="E75">
            <v>191950</v>
          </cell>
          <cell r="F75" t="str">
            <v>西洋参粉</v>
          </cell>
          <cell r="G75" t="str">
            <v>75g（3gx25袋）</v>
          </cell>
          <cell r="H75" t="str">
            <v>瓶</v>
          </cell>
          <cell r="I75" t="str">
            <v>吉林</v>
          </cell>
          <cell r="J75">
            <v>7</v>
          </cell>
        </row>
        <row r="76">
          <cell r="B76">
            <v>733</v>
          </cell>
          <cell r="C76" t="str">
            <v>东南片区</v>
          </cell>
          <cell r="D76" t="str">
            <v>四川太极双流区东升街道三强西路药店</v>
          </cell>
          <cell r="E76">
            <v>191950</v>
          </cell>
          <cell r="F76" t="str">
            <v>西洋参粉</v>
          </cell>
          <cell r="G76" t="str">
            <v>75g（3gx25袋）</v>
          </cell>
          <cell r="H76" t="str">
            <v>瓶</v>
          </cell>
          <cell r="I76" t="str">
            <v>吉林</v>
          </cell>
          <cell r="J76">
            <v>8</v>
          </cell>
        </row>
        <row r="77">
          <cell r="B77">
            <v>108277</v>
          </cell>
          <cell r="C77" t="str">
            <v>西北片区</v>
          </cell>
          <cell r="D77" t="str">
            <v>四川太极金牛区银沙路药店</v>
          </cell>
          <cell r="E77">
            <v>191950</v>
          </cell>
          <cell r="F77" t="str">
            <v>西洋参粉</v>
          </cell>
          <cell r="G77" t="str">
            <v>75g（3gx25袋）</v>
          </cell>
          <cell r="H77" t="str">
            <v>瓶</v>
          </cell>
          <cell r="I77" t="str">
            <v>吉林</v>
          </cell>
          <cell r="J77">
            <v>6</v>
          </cell>
        </row>
        <row r="78">
          <cell r="B78">
            <v>570</v>
          </cell>
          <cell r="C78" t="str">
            <v>西北片区</v>
          </cell>
          <cell r="D78" t="str">
            <v>四川太极青羊区大石西路药店</v>
          </cell>
          <cell r="E78">
            <v>191950</v>
          </cell>
          <cell r="F78" t="str">
            <v>西洋参粉</v>
          </cell>
          <cell r="G78" t="str">
            <v>75g（3gx25袋）</v>
          </cell>
          <cell r="H78" t="str">
            <v>瓶</v>
          </cell>
          <cell r="I78" t="str">
            <v>吉林</v>
          </cell>
          <cell r="J78">
            <v>6</v>
          </cell>
        </row>
        <row r="79">
          <cell r="B79">
            <v>104838</v>
          </cell>
          <cell r="C79" t="str">
            <v>城郊二片区</v>
          </cell>
          <cell r="D79" t="str">
            <v>四川太极崇州市崇阳镇蜀州中路药店</v>
          </cell>
          <cell r="E79">
            <v>191950</v>
          </cell>
          <cell r="F79" t="str">
            <v>西洋参粉</v>
          </cell>
          <cell r="G79" t="str">
            <v>75g（3gx25袋）</v>
          </cell>
          <cell r="H79" t="str">
            <v>瓶</v>
          </cell>
          <cell r="I79" t="str">
            <v>吉林</v>
          </cell>
          <cell r="J79">
            <v>6</v>
          </cell>
        </row>
        <row r="80">
          <cell r="B80">
            <v>311</v>
          </cell>
          <cell r="C80" t="str">
            <v>西北片区</v>
          </cell>
          <cell r="D80" t="str">
            <v>四川太极西部店</v>
          </cell>
          <cell r="E80">
            <v>191950</v>
          </cell>
          <cell r="F80" t="str">
            <v>西洋参粉</v>
          </cell>
          <cell r="G80" t="str">
            <v>75g（3gx25袋）</v>
          </cell>
          <cell r="H80" t="str">
            <v>瓶</v>
          </cell>
          <cell r="I80" t="str">
            <v>吉林</v>
          </cell>
          <cell r="J80">
            <v>6</v>
          </cell>
        </row>
        <row r="81">
          <cell r="B81">
            <v>102565</v>
          </cell>
          <cell r="C81" t="str">
            <v>西北片区</v>
          </cell>
          <cell r="D81" t="str">
            <v>四川太极武侯区佳灵路药店</v>
          </cell>
          <cell r="E81">
            <v>191950</v>
          </cell>
          <cell r="F81" t="str">
            <v>西洋参粉</v>
          </cell>
          <cell r="G81" t="str">
            <v>75g（3gx25袋）</v>
          </cell>
          <cell r="H81" t="str">
            <v>瓶</v>
          </cell>
          <cell r="I81" t="str">
            <v>吉林</v>
          </cell>
          <cell r="J81">
            <v>5</v>
          </cell>
        </row>
        <row r="82">
          <cell r="B82">
            <v>347</v>
          </cell>
          <cell r="C82" t="str">
            <v>西北片区</v>
          </cell>
          <cell r="D82" t="str">
            <v>四川太极清江东路2药店</v>
          </cell>
          <cell r="E82">
            <v>191950</v>
          </cell>
          <cell r="F82" t="str">
            <v>西洋参粉</v>
          </cell>
          <cell r="G82" t="str">
            <v>75g（3gx25袋）</v>
          </cell>
          <cell r="H82" t="str">
            <v>瓶</v>
          </cell>
          <cell r="I82" t="str">
            <v>吉林</v>
          </cell>
          <cell r="J82">
            <v>5</v>
          </cell>
        </row>
        <row r="83">
          <cell r="B83">
            <v>103199</v>
          </cell>
          <cell r="C83" t="str">
            <v>城中片区</v>
          </cell>
          <cell r="D83" t="str">
            <v>四川太极成华区西林一街药店</v>
          </cell>
          <cell r="E83">
            <v>191950</v>
          </cell>
          <cell r="F83" t="str">
            <v>西洋参粉</v>
          </cell>
          <cell r="G83" t="str">
            <v>75g（3gx25袋）</v>
          </cell>
          <cell r="H83" t="str">
            <v>瓶</v>
          </cell>
          <cell r="I83" t="str">
            <v>吉林</v>
          </cell>
          <cell r="J83">
            <v>5</v>
          </cell>
        </row>
        <row r="84">
          <cell r="B84">
            <v>743</v>
          </cell>
          <cell r="C84" t="str">
            <v>东南片区</v>
          </cell>
          <cell r="D84" t="str">
            <v>四川太极成华区万宇路药店</v>
          </cell>
          <cell r="E84">
            <v>191950</v>
          </cell>
          <cell r="F84" t="str">
            <v>西洋参粉</v>
          </cell>
          <cell r="G84" t="str">
            <v>75g（3gx25袋）</v>
          </cell>
          <cell r="H84" t="str">
            <v>瓶</v>
          </cell>
          <cell r="I84" t="str">
            <v>吉林</v>
          </cell>
          <cell r="J84">
            <v>5</v>
          </cell>
        </row>
        <row r="85">
          <cell r="B85">
            <v>710</v>
          </cell>
          <cell r="C85" t="str">
            <v>城郊二片区</v>
          </cell>
          <cell r="D85" t="str">
            <v>四川太极都江堰市蒲阳镇堰问道西路药店</v>
          </cell>
          <cell r="E85">
            <v>191950</v>
          </cell>
          <cell r="F85" t="str">
            <v>西洋参粉</v>
          </cell>
          <cell r="G85" t="str">
            <v>75g（3gx25袋）</v>
          </cell>
          <cell r="H85" t="str">
            <v>瓶</v>
          </cell>
          <cell r="I85" t="str">
            <v>吉林</v>
          </cell>
          <cell r="J85">
            <v>5</v>
          </cell>
        </row>
        <row r="86">
          <cell r="B86">
            <v>102478</v>
          </cell>
          <cell r="C86" t="str">
            <v>城中片区</v>
          </cell>
          <cell r="D86" t="str">
            <v>四川太极锦江区静明路药店</v>
          </cell>
          <cell r="E86">
            <v>191950</v>
          </cell>
          <cell r="F86" t="str">
            <v>西洋参粉</v>
          </cell>
          <cell r="G86" t="str">
            <v>75g（3gx25袋）</v>
          </cell>
          <cell r="H86" t="str">
            <v>瓶</v>
          </cell>
          <cell r="I86" t="str">
            <v>吉林</v>
          </cell>
          <cell r="J86">
            <v>6</v>
          </cell>
        </row>
        <row r="87">
          <cell r="B87">
            <v>740</v>
          </cell>
          <cell r="C87" t="str">
            <v>东南片区</v>
          </cell>
          <cell r="D87" t="str">
            <v>四川太极成华区华康路药店</v>
          </cell>
          <cell r="E87">
            <v>191950</v>
          </cell>
          <cell r="F87" t="str">
            <v>西洋参粉</v>
          </cell>
          <cell r="G87" t="str">
            <v>75g（3gx25袋）</v>
          </cell>
          <cell r="H87" t="str">
            <v>瓶</v>
          </cell>
          <cell r="I87" t="str">
            <v>吉林</v>
          </cell>
          <cell r="J87">
            <v>6</v>
          </cell>
        </row>
        <row r="88">
          <cell r="B88">
            <v>351</v>
          </cell>
          <cell r="C88" t="str">
            <v>城郊二片区</v>
          </cell>
          <cell r="D88" t="str">
            <v>四川太极都江堰药店</v>
          </cell>
          <cell r="E88">
            <v>191950</v>
          </cell>
          <cell r="F88" t="str">
            <v>西洋参粉</v>
          </cell>
          <cell r="G88" t="str">
            <v>75g（3gx25袋）</v>
          </cell>
          <cell r="H88" t="str">
            <v>瓶</v>
          </cell>
          <cell r="I88" t="str">
            <v>吉林</v>
          </cell>
          <cell r="J88">
            <v>7</v>
          </cell>
        </row>
        <row r="89">
          <cell r="B89">
            <v>717</v>
          </cell>
          <cell r="C89" t="str">
            <v>城郊一片/大邑片</v>
          </cell>
          <cell r="D89" t="str">
            <v>四川太极大邑县晋原镇通达东路五段药店</v>
          </cell>
          <cell r="E89">
            <v>191950</v>
          </cell>
          <cell r="F89" t="str">
            <v>西洋参粉</v>
          </cell>
          <cell r="G89" t="str">
            <v>75g（3gx25袋）</v>
          </cell>
          <cell r="H89" t="str">
            <v>瓶</v>
          </cell>
          <cell r="I89" t="str">
            <v>吉林</v>
          </cell>
          <cell r="J89">
            <v>5</v>
          </cell>
        </row>
        <row r="90">
          <cell r="B90">
            <v>108656</v>
          </cell>
          <cell r="C90" t="str">
            <v>城郊一片/新津片</v>
          </cell>
          <cell r="D90" t="str">
            <v>四川太极新津县五津镇五津西路二药房</v>
          </cell>
          <cell r="E90">
            <v>191950</v>
          </cell>
          <cell r="F90" t="str">
            <v>西洋参粉</v>
          </cell>
          <cell r="G90" t="str">
            <v>75g（3gx25袋）</v>
          </cell>
          <cell r="H90" t="str">
            <v>瓶</v>
          </cell>
          <cell r="I90" t="str">
            <v>吉林</v>
          </cell>
          <cell r="J90">
            <v>4</v>
          </cell>
        </row>
        <row r="91">
          <cell r="B91">
            <v>104533</v>
          </cell>
          <cell r="C91" t="str">
            <v>城郊一片/大邑片</v>
          </cell>
          <cell r="D91" t="str">
            <v>四川太极大邑县晋原镇潘家街药店</v>
          </cell>
          <cell r="E91">
            <v>191950</v>
          </cell>
          <cell r="F91" t="str">
            <v>西洋参粉</v>
          </cell>
          <cell r="G91" t="str">
            <v>75g（3gx25袋）</v>
          </cell>
          <cell r="H91" t="str">
            <v>瓶</v>
          </cell>
          <cell r="I91" t="str">
            <v>吉林</v>
          </cell>
          <cell r="J91">
            <v>4</v>
          </cell>
        </row>
        <row r="92">
          <cell r="B92">
            <v>745</v>
          </cell>
          <cell r="C92" t="str">
            <v>西北片区</v>
          </cell>
          <cell r="D92" t="str">
            <v>四川太极金牛区金沙路药店</v>
          </cell>
          <cell r="E92">
            <v>191950</v>
          </cell>
          <cell r="F92" t="str">
            <v>西洋参粉</v>
          </cell>
          <cell r="G92" t="str">
            <v>75g（3gx25袋）</v>
          </cell>
          <cell r="H92" t="str">
            <v>瓶</v>
          </cell>
          <cell r="I92" t="str">
            <v>吉林</v>
          </cell>
          <cell r="J92">
            <v>4</v>
          </cell>
        </row>
        <row r="93">
          <cell r="B93">
            <v>377</v>
          </cell>
          <cell r="C93" t="str">
            <v>东南片区</v>
          </cell>
          <cell r="D93" t="str">
            <v>四川太极新园大道药店</v>
          </cell>
          <cell r="E93">
            <v>191950</v>
          </cell>
          <cell r="F93" t="str">
            <v>西洋参粉</v>
          </cell>
          <cell r="G93" t="str">
            <v>75g（3gx25袋）</v>
          </cell>
          <cell r="H93" t="str">
            <v>瓶</v>
          </cell>
          <cell r="I93" t="str">
            <v>吉林</v>
          </cell>
          <cell r="J93">
            <v>4</v>
          </cell>
        </row>
        <row r="94">
          <cell r="B94">
            <v>727</v>
          </cell>
          <cell r="C94" t="str">
            <v>西北片区</v>
          </cell>
          <cell r="D94" t="str">
            <v>四川太极金牛区黄苑东街药店</v>
          </cell>
          <cell r="E94">
            <v>191950</v>
          </cell>
          <cell r="F94" t="str">
            <v>西洋参粉</v>
          </cell>
          <cell r="G94" t="str">
            <v>75g（3gx25袋）</v>
          </cell>
          <cell r="H94" t="str">
            <v>瓶</v>
          </cell>
          <cell r="I94" t="str">
            <v>吉林</v>
          </cell>
          <cell r="J94">
            <v>6</v>
          </cell>
        </row>
        <row r="95">
          <cell r="B95">
            <v>723</v>
          </cell>
          <cell r="C95" t="str">
            <v>城中片区</v>
          </cell>
          <cell r="D95" t="str">
            <v>四川太极锦江区柳翠路药店</v>
          </cell>
          <cell r="E95">
            <v>191950</v>
          </cell>
          <cell r="F95" t="str">
            <v>西洋参粉</v>
          </cell>
          <cell r="G95" t="str">
            <v>75g（3gx25袋）</v>
          </cell>
          <cell r="H95" t="str">
            <v>瓶</v>
          </cell>
          <cell r="I95" t="str">
            <v>吉林</v>
          </cell>
          <cell r="J95">
            <v>5</v>
          </cell>
        </row>
        <row r="96">
          <cell r="B96">
            <v>754</v>
          </cell>
          <cell r="C96" t="str">
            <v>城郊二片区</v>
          </cell>
          <cell r="D96" t="str">
            <v>四川太极崇州市崇阳镇尚贤坊街药店</v>
          </cell>
          <cell r="E96">
            <v>191950</v>
          </cell>
          <cell r="F96" t="str">
            <v>西洋参粉</v>
          </cell>
          <cell r="G96" t="str">
            <v>75g（3gx25袋）</v>
          </cell>
          <cell r="H96" t="str">
            <v>瓶</v>
          </cell>
          <cell r="I96" t="str">
            <v>吉林</v>
          </cell>
          <cell r="J96">
            <v>4</v>
          </cell>
        </row>
        <row r="97">
          <cell r="B97">
            <v>744</v>
          </cell>
          <cell r="C97" t="str">
            <v>城中片区</v>
          </cell>
          <cell r="D97" t="str">
            <v>四川太极武侯区科华街药店</v>
          </cell>
          <cell r="E97">
            <v>191950</v>
          </cell>
          <cell r="F97" t="str">
            <v>西洋参粉</v>
          </cell>
          <cell r="G97" t="str">
            <v>75g（3gx25袋）</v>
          </cell>
          <cell r="H97" t="str">
            <v>瓶</v>
          </cell>
          <cell r="I97" t="str">
            <v>吉林</v>
          </cell>
          <cell r="J97">
            <v>3</v>
          </cell>
        </row>
        <row r="98">
          <cell r="B98">
            <v>741</v>
          </cell>
          <cell r="C98" t="str">
            <v>城中片区</v>
          </cell>
          <cell r="D98" t="str">
            <v>四川太极成华区新怡路店</v>
          </cell>
          <cell r="E98">
            <v>191950</v>
          </cell>
          <cell r="F98" t="str">
            <v>西洋参粉</v>
          </cell>
          <cell r="G98" t="str">
            <v>75g（3gx25袋）</v>
          </cell>
          <cell r="H98" t="str">
            <v>瓶</v>
          </cell>
          <cell r="I98" t="str">
            <v>吉林</v>
          </cell>
          <cell r="J98">
            <v>3</v>
          </cell>
        </row>
        <row r="99">
          <cell r="B99">
            <v>545</v>
          </cell>
          <cell r="C99" t="str">
            <v>东南片区</v>
          </cell>
          <cell r="D99" t="str">
            <v>四川太极龙潭西路店</v>
          </cell>
          <cell r="E99">
            <v>191950</v>
          </cell>
          <cell r="F99" t="str">
            <v>西洋参粉</v>
          </cell>
          <cell r="G99" t="str">
            <v>75g（3gx25袋）</v>
          </cell>
          <cell r="H99" t="str">
            <v>瓶</v>
          </cell>
          <cell r="I99" t="str">
            <v>吉林</v>
          </cell>
          <cell r="J99">
            <v>3</v>
          </cell>
        </row>
        <row r="100">
          <cell r="B100">
            <v>355</v>
          </cell>
          <cell r="C100" t="str">
            <v>城中片区</v>
          </cell>
          <cell r="D100" t="str">
            <v>四川太极双林路药店</v>
          </cell>
          <cell r="E100">
            <v>191950</v>
          </cell>
          <cell r="F100" t="str">
            <v>西洋参粉</v>
          </cell>
          <cell r="G100" t="str">
            <v>75g（3gx25袋）</v>
          </cell>
          <cell r="H100" t="str">
            <v>瓶</v>
          </cell>
          <cell r="I100" t="str">
            <v>吉林</v>
          </cell>
          <cell r="J100">
            <v>3</v>
          </cell>
        </row>
        <row r="101">
          <cell r="B101">
            <v>102564</v>
          </cell>
          <cell r="C101" t="str">
            <v>城郊一片/邛崃片</v>
          </cell>
          <cell r="D101" t="str">
            <v>四川太极邛崃市临邛镇翠荫街药店</v>
          </cell>
          <cell r="E101">
            <v>191950</v>
          </cell>
          <cell r="F101" t="str">
            <v>西洋参粉</v>
          </cell>
          <cell r="G101" t="str">
            <v>75g（3gx25袋）</v>
          </cell>
          <cell r="H101" t="str">
            <v>瓶</v>
          </cell>
          <cell r="I101" t="str">
            <v>吉林</v>
          </cell>
          <cell r="J101">
            <v>4</v>
          </cell>
        </row>
        <row r="102">
          <cell r="B102">
            <v>713</v>
          </cell>
          <cell r="C102" t="str">
            <v>城郊二片区</v>
          </cell>
          <cell r="D102" t="str">
            <v>四川太极都江堰聚源镇药店</v>
          </cell>
          <cell r="E102">
            <v>191950</v>
          </cell>
          <cell r="F102" t="str">
            <v>西洋参粉</v>
          </cell>
          <cell r="G102" t="str">
            <v>75g（3gx25袋）</v>
          </cell>
          <cell r="H102" t="str">
            <v>瓶</v>
          </cell>
          <cell r="I102" t="str">
            <v>吉林</v>
          </cell>
          <cell r="J102">
            <v>3</v>
          </cell>
        </row>
        <row r="103">
          <cell r="B103">
            <v>107728</v>
          </cell>
          <cell r="C103" t="str">
            <v>城郊一片/大邑片</v>
          </cell>
          <cell r="D103" t="str">
            <v>四川太极大邑县晋原镇北街药店</v>
          </cell>
          <cell r="E103">
            <v>191950</v>
          </cell>
          <cell r="F103" t="str">
            <v>西洋参粉</v>
          </cell>
          <cell r="G103" t="str">
            <v>75g（3gx25袋）</v>
          </cell>
          <cell r="H103" t="str">
            <v>瓶</v>
          </cell>
          <cell r="I103" t="str">
            <v>吉林</v>
          </cell>
          <cell r="J103">
            <v>3</v>
          </cell>
        </row>
        <row r="104">
          <cell r="B104">
            <v>546</v>
          </cell>
          <cell r="C104" t="str">
            <v>东南片区</v>
          </cell>
          <cell r="D104" t="str">
            <v>四川太极锦江区榕声路店</v>
          </cell>
          <cell r="E104">
            <v>191950</v>
          </cell>
          <cell r="F104" t="str">
            <v>西洋参粉</v>
          </cell>
          <cell r="G104" t="str">
            <v>75g（3gx25袋）</v>
          </cell>
          <cell r="H104" t="str">
            <v>瓶</v>
          </cell>
          <cell r="I104" t="str">
            <v>吉林</v>
          </cell>
          <cell r="J104">
            <v>3</v>
          </cell>
        </row>
        <row r="105">
          <cell r="B105">
            <v>107829</v>
          </cell>
          <cell r="C105" t="str">
            <v>城中片区</v>
          </cell>
          <cell r="D105" t="str">
            <v>四川太极金牛区解放路药店</v>
          </cell>
          <cell r="E105">
            <v>191950</v>
          </cell>
          <cell r="F105" t="str">
            <v>西洋参粉</v>
          </cell>
          <cell r="G105" t="str">
            <v>75g（3gx25袋）</v>
          </cell>
          <cell r="H105" t="str">
            <v>瓶</v>
          </cell>
          <cell r="I105" t="str">
            <v>吉林</v>
          </cell>
          <cell r="J105">
            <v>2</v>
          </cell>
        </row>
        <row r="106">
          <cell r="B106">
            <v>106865</v>
          </cell>
          <cell r="C106" t="str">
            <v>城中片区</v>
          </cell>
          <cell r="D106" t="str">
            <v>四川太极武侯区丝竹路药店</v>
          </cell>
          <cell r="E106">
            <v>191950</v>
          </cell>
          <cell r="F106" t="str">
            <v>西洋参粉</v>
          </cell>
          <cell r="G106" t="str">
            <v>75g（3gx25袋）</v>
          </cell>
          <cell r="H106" t="str">
            <v>瓶</v>
          </cell>
          <cell r="I106" t="str">
            <v>吉林</v>
          </cell>
          <cell r="J106">
            <v>2</v>
          </cell>
        </row>
        <row r="107">
          <cell r="B107">
            <v>753</v>
          </cell>
          <cell r="C107" t="str">
            <v>东南片区</v>
          </cell>
          <cell r="D107" t="str">
            <v>四川太极锦江区合欢树街药店</v>
          </cell>
          <cell r="E107">
            <v>191950</v>
          </cell>
          <cell r="F107" t="str">
            <v>西洋参粉</v>
          </cell>
          <cell r="G107" t="str">
            <v>75g（3gx25袋）</v>
          </cell>
          <cell r="H107" t="str">
            <v>瓶</v>
          </cell>
          <cell r="I107" t="str">
            <v>吉林</v>
          </cell>
          <cell r="J107">
            <v>2</v>
          </cell>
        </row>
        <row r="108">
          <cell r="B108">
            <v>339</v>
          </cell>
          <cell r="C108" t="str">
            <v>西北片区</v>
          </cell>
          <cell r="D108" t="str">
            <v>四川太极沙河源药店</v>
          </cell>
          <cell r="E108">
            <v>191950</v>
          </cell>
          <cell r="F108" t="str">
            <v>西洋参粉</v>
          </cell>
          <cell r="G108" t="str">
            <v>75g（3gx25袋）</v>
          </cell>
          <cell r="H108" t="str">
            <v>瓶</v>
          </cell>
          <cell r="I108" t="str">
            <v>吉林</v>
          </cell>
          <cell r="J108">
            <v>2</v>
          </cell>
        </row>
        <row r="109">
          <cell r="B109">
            <v>102567</v>
          </cell>
          <cell r="C109" t="str">
            <v>城郊一片/新津片</v>
          </cell>
          <cell r="D109" t="str">
            <v>四川太极新津县五津镇武阳西路药店</v>
          </cell>
          <cell r="E109">
            <v>191950</v>
          </cell>
          <cell r="F109" t="str">
            <v>西洋参粉</v>
          </cell>
          <cell r="G109" t="str">
            <v>75g（3gx25袋）</v>
          </cell>
          <cell r="H109" t="str">
            <v>瓶</v>
          </cell>
          <cell r="I109" t="str">
            <v>吉林</v>
          </cell>
          <cell r="J109">
            <v>2</v>
          </cell>
        </row>
        <row r="110">
          <cell r="B110">
            <v>104429</v>
          </cell>
          <cell r="C110" t="str">
            <v>西北片区</v>
          </cell>
          <cell r="D110" t="str">
            <v>四川太极武侯区大华街药店</v>
          </cell>
          <cell r="E110">
            <v>191950</v>
          </cell>
          <cell r="F110" t="str">
            <v>西洋参粉</v>
          </cell>
          <cell r="G110" t="str">
            <v>75g（3gx25袋）</v>
          </cell>
          <cell r="H110" t="str">
            <v>瓶</v>
          </cell>
          <cell r="I110" t="str">
            <v>吉林</v>
          </cell>
          <cell r="J110">
            <v>2</v>
          </cell>
        </row>
        <row r="111">
          <cell r="B111">
            <v>742</v>
          </cell>
          <cell r="C111" t="str">
            <v>城中片区</v>
          </cell>
          <cell r="D111" t="str">
            <v>四川太极锦江区庆云南街药店</v>
          </cell>
          <cell r="E111">
            <v>191950</v>
          </cell>
          <cell r="F111" t="str">
            <v>西洋参粉</v>
          </cell>
          <cell r="G111" t="str">
            <v>75g（3gx25袋）</v>
          </cell>
          <cell r="H111" t="str">
            <v>瓶</v>
          </cell>
          <cell r="I111" t="str">
            <v>吉林</v>
          </cell>
          <cell r="J111">
            <v>2</v>
          </cell>
        </row>
        <row r="112">
          <cell r="B112">
            <v>105910</v>
          </cell>
          <cell r="C112" t="str">
            <v>东南片区</v>
          </cell>
          <cell r="D112" t="str">
            <v>四川太极高新区紫薇东路药店</v>
          </cell>
          <cell r="E112">
            <v>191950</v>
          </cell>
          <cell r="F112" t="str">
            <v>西洋参粉</v>
          </cell>
          <cell r="G112" t="str">
            <v>75g（3gx25袋）</v>
          </cell>
          <cell r="H112" t="str">
            <v>瓶</v>
          </cell>
          <cell r="I112" t="str">
            <v>吉林</v>
          </cell>
          <cell r="J112">
            <v>1</v>
          </cell>
        </row>
        <row r="113">
          <cell r="B113">
            <v>752</v>
          </cell>
          <cell r="C113" t="str">
            <v>西北片区</v>
          </cell>
          <cell r="D113" t="str">
            <v>四川太极大药房连锁有限公司武侯区聚萃街药店</v>
          </cell>
          <cell r="E113">
            <v>191950</v>
          </cell>
          <cell r="F113" t="str">
            <v>西洋参粉</v>
          </cell>
          <cell r="G113" t="str">
            <v>75g（3gx25袋）</v>
          </cell>
          <cell r="H113" t="str">
            <v>瓶</v>
          </cell>
          <cell r="I113" t="str">
            <v>吉林</v>
          </cell>
          <cell r="J113">
            <v>1</v>
          </cell>
        </row>
        <row r="114">
          <cell r="B114">
            <v>718</v>
          </cell>
          <cell r="C114" t="str">
            <v>城中片区</v>
          </cell>
          <cell r="D114" t="str">
            <v>四川太极龙泉驿区龙泉街道驿生路药店</v>
          </cell>
          <cell r="E114">
            <v>191950</v>
          </cell>
          <cell r="F114" t="str">
            <v>西洋参粉</v>
          </cell>
          <cell r="G114" t="str">
            <v>75g（3gx25袋）</v>
          </cell>
          <cell r="H114" t="str">
            <v>瓶</v>
          </cell>
          <cell r="I114" t="str">
            <v>吉林</v>
          </cell>
          <cell r="J114">
            <v>1</v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>
            <v>1397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abSelected="1" workbookViewId="0">
      <selection activeCell="N3" sqref="N2:N3"/>
    </sheetView>
  </sheetViews>
  <sheetFormatPr defaultColWidth="9" defaultRowHeight="13.5"/>
  <cols>
    <col min="1" max="1" width="6.75" style="2" customWidth="1"/>
    <col min="2" max="2" width="8.75" style="3" customWidth="1"/>
    <col min="3" max="3" width="27.875" style="1" customWidth="1"/>
    <col min="4" max="4" width="9.125" style="2" customWidth="1"/>
    <col min="5" max="5" width="7.25" style="2" customWidth="1"/>
    <col min="6" max="6" width="8.25" style="4" customWidth="1"/>
    <col min="7" max="7" width="10" style="2" customWidth="1"/>
    <col min="8" max="8" width="8" style="2" customWidth="1"/>
    <col min="9" max="9" width="12.25" style="2" customWidth="1"/>
    <col min="10" max="16381" width="9" style="1"/>
  </cols>
  <sheetData>
    <row r="1" s="1" customFormat="1" ht="18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73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24" spans="1:9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12" t="s">
        <v>8</v>
      </c>
      <c r="H3" s="13" t="s">
        <v>9</v>
      </c>
      <c r="I3" s="13" t="s">
        <v>10</v>
      </c>
    </row>
    <row r="4" s="1" customFormat="1" spans="1:9">
      <c r="A4" s="14">
        <v>1</v>
      </c>
      <c r="B4" s="15">
        <v>54</v>
      </c>
      <c r="C4" s="16" t="s">
        <v>11</v>
      </c>
      <c r="D4" s="14" t="s">
        <v>12</v>
      </c>
      <c r="E4" s="14">
        <v>35</v>
      </c>
      <c r="F4" s="16" t="str">
        <f>VLOOKUP(B4,[1]Sheet1!$B:$J,9,0)</f>
        <v>城郊二片</v>
      </c>
      <c r="G4" s="17">
        <f>VLOOKUP(B4,[2]查询时间段分门店销售明细!$B$1:$J$65536,9,0)</f>
        <v>16</v>
      </c>
      <c r="H4" s="17">
        <f t="shared" ref="H4:H19" si="0">G4-E4</f>
        <v>-19</v>
      </c>
      <c r="I4" s="17">
        <f>H4*30</f>
        <v>-570</v>
      </c>
    </row>
    <row r="5" s="1" customFormat="1" spans="1:9">
      <c r="A5" s="14">
        <v>2</v>
      </c>
      <c r="B5" s="15">
        <v>329</v>
      </c>
      <c r="C5" s="16" t="s">
        <v>13</v>
      </c>
      <c r="D5" s="14" t="s">
        <v>12</v>
      </c>
      <c r="E5" s="14">
        <v>17</v>
      </c>
      <c r="F5" s="16" t="str">
        <f>VLOOKUP(B5,[1]Sheet1!$B:$J,9,0)</f>
        <v>城郊二片</v>
      </c>
      <c r="G5" s="17">
        <f>VLOOKUP(B5,[2]查询时间段分门店销售明细!$B$1:$J$65536,9,0)</f>
        <v>12</v>
      </c>
      <c r="H5" s="17">
        <f t="shared" si="0"/>
        <v>-5</v>
      </c>
      <c r="I5" s="17">
        <f t="shared" ref="I5:I36" si="1">H5*30</f>
        <v>-150</v>
      </c>
    </row>
    <row r="6" s="1" customFormat="1" spans="1:9">
      <c r="A6" s="14">
        <v>3</v>
      </c>
      <c r="B6" s="15">
        <v>754</v>
      </c>
      <c r="C6" s="16" t="s">
        <v>14</v>
      </c>
      <c r="D6" s="14" t="s">
        <v>12</v>
      </c>
      <c r="E6" s="14">
        <v>33</v>
      </c>
      <c r="F6" s="16" t="str">
        <f>VLOOKUP(B6,[1]Sheet1!$B:$J,9,0)</f>
        <v>城郊二片</v>
      </c>
      <c r="G6" s="17">
        <f>VLOOKUP(B6,[2]查询时间段分门店销售明细!$B$1:$J$65536,9,0)</f>
        <v>4</v>
      </c>
      <c r="H6" s="17">
        <f t="shared" si="0"/>
        <v>-29</v>
      </c>
      <c r="I6" s="17">
        <f t="shared" si="1"/>
        <v>-870</v>
      </c>
    </row>
    <row r="7" s="1" customFormat="1" spans="1:9">
      <c r="A7" s="14">
        <v>4</v>
      </c>
      <c r="B7" s="15">
        <v>101453</v>
      </c>
      <c r="C7" s="16" t="s">
        <v>15</v>
      </c>
      <c r="D7" s="14" t="s">
        <v>16</v>
      </c>
      <c r="E7" s="14">
        <v>34</v>
      </c>
      <c r="F7" s="16" t="str">
        <f>VLOOKUP(B7,[1]Sheet1!$B:$J,9,0)</f>
        <v>城郊二片</v>
      </c>
      <c r="G7" s="17">
        <f>VLOOKUP(B7,[2]查询时间段分门店销售明细!$B$1:$J$65536,9,0)</f>
        <v>9</v>
      </c>
      <c r="H7" s="17">
        <f t="shared" si="0"/>
        <v>-25</v>
      </c>
      <c r="I7" s="17">
        <f t="shared" si="1"/>
        <v>-750</v>
      </c>
    </row>
    <row r="8" s="1" customFormat="1" spans="1:9">
      <c r="A8" s="14">
        <v>5</v>
      </c>
      <c r="B8" s="15">
        <v>367</v>
      </c>
      <c r="C8" s="16" t="s">
        <v>17</v>
      </c>
      <c r="D8" s="14" t="s">
        <v>16</v>
      </c>
      <c r="E8" s="14">
        <v>29</v>
      </c>
      <c r="F8" s="16" t="str">
        <f>VLOOKUP(B8,[1]Sheet1!$B:$J,9,0)</f>
        <v>城郊二片</v>
      </c>
      <c r="G8" s="17">
        <f>VLOOKUP(B8,[2]查询时间段分门店销售明细!$B$1:$J$65536,9,0)</f>
        <v>14</v>
      </c>
      <c r="H8" s="17">
        <f t="shared" si="0"/>
        <v>-15</v>
      </c>
      <c r="I8" s="17">
        <f t="shared" si="1"/>
        <v>-450</v>
      </c>
    </row>
    <row r="9" s="1" customFormat="1" spans="1:9">
      <c r="A9" s="14">
        <v>6</v>
      </c>
      <c r="B9" s="15">
        <v>351</v>
      </c>
      <c r="C9" s="16" t="s">
        <v>18</v>
      </c>
      <c r="D9" s="14" t="s">
        <v>16</v>
      </c>
      <c r="E9" s="14">
        <v>22</v>
      </c>
      <c r="F9" s="16" t="str">
        <f>VLOOKUP(B9,[1]Sheet1!$B:$J,9,0)</f>
        <v>城郊二片</v>
      </c>
      <c r="G9" s="17">
        <f>VLOOKUP(B9,[2]查询时间段分门店销售明细!$B$1:$J$65536,9,0)</f>
        <v>7</v>
      </c>
      <c r="H9" s="17">
        <f t="shared" si="0"/>
        <v>-15</v>
      </c>
      <c r="I9" s="17">
        <f t="shared" si="1"/>
        <v>-450</v>
      </c>
    </row>
    <row r="10" s="1" customFormat="1" spans="1:9">
      <c r="A10" s="14">
        <v>7</v>
      </c>
      <c r="B10" s="15">
        <v>52</v>
      </c>
      <c r="C10" s="16" t="s">
        <v>19</v>
      </c>
      <c r="D10" s="14" t="s">
        <v>16</v>
      </c>
      <c r="E10" s="14">
        <v>25</v>
      </c>
      <c r="F10" s="16" t="str">
        <f>VLOOKUP(B10,[1]Sheet1!$B:$J,9,0)</f>
        <v>城郊二片</v>
      </c>
      <c r="G10" s="17">
        <f>VLOOKUP(B10,[2]查询时间段分门店销售明细!$B$1:$J$65536,9,0)</f>
        <v>9</v>
      </c>
      <c r="H10" s="17">
        <f t="shared" si="0"/>
        <v>-16</v>
      </c>
      <c r="I10" s="17">
        <f t="shared" si="1"/>
        <v>-480</v>
      </c>
    </row>
    <row r="11" s="1" customFormat="1" spans="1:9">
      <c r="A11" s="14">
        <v>8</v>
      </c>
      <c r="B11" s="15">
        <v>587</v>
      </c>
      <c r="C11" s="16" t="s">
        <v>20</v>
      </c>
      <c r="D11" s="14" t="s">
        <v>16</v>
      </c>
      <c r="E11" s="14">
        <v>19</v>
      </c>
      <c r="F11" s="16" t="str">
        <f>VLOOKUP(B11,[1]Sheet1!$B:$J,9,0)</f>
        <v>城郊二片</v>
      </c>
      <c r="G11" s="17">
        <f>VLOOKUP(B11,[2]查询时间段分门店销售明细!$B$1:$J$65536,9,0)</f>
        <v>18</v>
      </c>
      <c r="H11" s="17">
        <f t="shared" si="0"/>
        <v>-1</v>
      </c>
      <c r="I11" s="17">
        <f t="shared" si="1"/>
        <v>-30</v>
      </c>
    </row>
    <row r="12" s="1" customFormat="1" spans="1:9">
      <c r="A12" s="14">
        <v>9</v>
      </c>
      <c r="B12" s="15">
        <v>704</v>
      </c>
      <c r="C12" s="16" t="s">
        <v>21</v>
      </c>
      <c r="D12" s="14" t="s">
        <v>16</v>
      </c>
      <c r="E12" s="14">
        <v>23</v>
      </c>
      <c r="F12" s="16" t="str">
        <f>VLOOKUP(B12,[1]Sheet1!$B:$J,9,0)</f>
        <v>城郊二片</v>
      </c>
      <c r="G12" s="17">
        <f>VLOOKUP(B12,[2]查询时间段分门店销售明细!$B$1:$J$65536,9,0)</f>
        <v>10</v>
      </c>
      <c r="H12" s="17">
        <f t="shared" si="0"/>
        <v>-13</v>
      </c>
      <c r="I12" s="17">
        <f t="shared" si="1"/>
        <v>-390</v>
      </c>
    </row>
    <row r="13" s="1" customFormat="1" spans="1:9">
      <c r="A13" s="14">
        <v>10</v>
      </c>
      <c r="B13" s="15">
        <v>56</v>
      </c>
      <c r="C13" s="16" t="s">
        <v>22</v>
      </c>
      <c r="D13" s="14" t="s">
        <v>23</v>
      </c>
      <c r="E13" s="14">
        <v>14</v>
      </c>
      <c r="F13" s="16" t="str">
        <f>VLOOKUP(B13,[1]Sheet1!$B:$J,9,0)</f>
        <v>城郊二片</v>
      </c>
      <c r="G13" s="17">
        <f>VLOOKUP(B13,[2]查询时间段分门店销售明细!$B$1:$J$65536,9,0)</f>
        <v>15</v>
      </c>
      <c r="H13" s="17">
        <v>0</v>
      </c>
      <c r="I13" s="17">
        <f t="shared" si="1"/>
        <v>0</v>
      </c>
    </row>
    <row r="14" s="1" customFormat="1" spans="1:9">
      <c r="A14" s="14">
        <v>11</v>
      </c>
      <c r="B14" s="15">
        <v>710</v>
      </c>
      <c r="C14" s="16" t="s">
        <v>24</v>
      </c>
      <c r="D14" s="14" t="s">
        <v>23</v>
      </c>
      <c r="E14" s="14">
        <v>25</v>
      </c>
      <c r="F14" s="16" t="str">
        <f>VLOOKUP(B14,[1]Sheet1!$B:$J,9,0)</f>
        <v>城郊二片</v>
      </c>
      <c r="G14" s="17">
        <f>VLOOKUP(B14,[2]查询时间段分门店销售明细!$B$1:$J$65536,9,0)</f>
        <v>5</v>
      </c>
      <c r="H14" s="17">
        <f t="shared" si="0"/>
        <v>-20</v>
      </c>
      <c r="I14" s="17">
        <f t="shared" si="1"/>
        <v>-600</v>
      </c>
    </row>
    <row r="15" s="1" customFormat="1" spans="1:9">
      <c r="A15" s="14">
        <v>12</v>
      </c>
      <c r="B15" s="15">
        <v>104428</v>
      </c>
      <c r="C15" s="16" t="s">
        <v>25</v>
      </c>
      <c r="D15" s="14" t="s">
        <v>26</v>
      </c>
      <c r="E15" s="14">
        <v>21</v>
      </c>
      <c r="F15" s="16" t="str">
        <f>VLOOKUP(B15,[1]Sheet1!$B:$J,9,0)</f>
        <v>城郊二片</v>
      </c>
      <c r="G15" s="17">
        <f>VLOOKUP(B15,[2]查询时间段分门店销售明细!$B$1:$J$65536,9,0)</f>
        <v>10</v>
      </c>
      <c r="H15" s="17">
        <f t="shared" si="0"/>
        <v>-11</v>
      </c>
      <c r="I15" s="17">
        <f t="shared" si="1"/>
        <v>-330</v>
      </c>
    </row>
    <row r="16" s="1" customFormat="1" spans="1:9">
      <c r="A16" s="14">
        <v>13</v>
      </c>
      <c r="B16" s="15">
        <v>738</v>
      </c>
      <c r="C16" s="16" t="s">
        <v>27</v>
      </c>
      <c r="D16" s="14" t="s">
        <v>23</v>
      </c>
      <c r="E16" s="14">
        <v>16</v>
      </c>
      <c r="F16" s="16" t="str">
        <f>VLOOKUP(B16,[1]Sheet1!$B:$J,9,0)</f>
        <v>城郊二片</v>
      </c>
      <c r="G16" s="17">
        <f>VLOOKUP(B16,[2]查询时间段分门店销售明细!$B$1:$J$65536,9,0)</f>
        <v>9</v>
      </c>
      <c r="H16" s="17">
        <f t="shared" si="0"/>
        <v>-7</v>
      </c>
      <c r="I16" s="17">
        <f t="shared" si="1"/>
        <v>-210</v>
      </c>
    </row>
    <row r="17" s="1" customFormat="1" spans="1:9">
      <c r="A17" s="14">
        <v>14</v>
      </c>
      <c r="B17" s="15">
        <v>706</v>
      </c>
      <c r="C17" s="16" t="s">
        <v>28</v>
      </c>
      <c r="D17" s="14" t="s">
        <v>23</v>
      </c>
      <c r="E17" s="14">
        <v>20</v>
      </c>
      <c r="F17" s="16" t="str">
        <f>VLOOKUP(B17,[1]Sheet1!$B:$J,9,0)</f>
        <v>城郊二片</v>
      </c>
      <c r="G17" s="17">
        <f>VLOOKUP(B17,[2]查询时间段分门店销售明细!$B$1:$J$65536,9,0)</f>
        <v>9</v>
      </c>
      <c r="H17" s="17">
        <f t="shared" si="0"/>
        <v>-11</v>
      </c>
      <c r="I17" s="17">
        <f t="shared" si="1"/>
        <v>-330</v>
      </c>
    </row>
    <row r="18" s="1" customFormat="1" spans="1:9">
      <c r="A18" s="14">
        <v>15</v>
      </c>
      <c r="B18" s="15">
        <v>104838</v>
      </c>
      <c r="C18" s="16" t="s">
        <v>29</v>
      </c>
      <c r="D18" s="14" t="s">
        <v>26</v>
      </c>
      <c r="E18" s="14">
        <v>19</v>
      </c>
      <c r="F18" s="16" t="str">
        <f>VLOOKUP(B18,[1]Sheet1!$B:$J,9,0)</f>
        <v>城郊二片</v>
      </c>
      <c r="G18" s="17">
        <f>VLOOKUP(B18,[2]查询时间段分门店销售明细!$B$1:$J$65536,9,0)</f>
        <v>6</v>
      </c>
      <c r="H18" s="17">
        <f t="shared" si="0"/>
        <v>-13</v>
      </c>
      <c r="I18" s="17">
        <f t="shared" si="1"/>
        <v>-390</v>
      </c>
    </row>
    <row r="19" s="1" customFormat="1" spans="1:9">
      <c r="A19" s="14">
        <v>16</v>
      </c>
      <c r="B19" s="15">
        <v>713</v>
      </c>
      <c r="C19" s="16" t="s">
        <v>30</v>
      </c>
      <c r="D19" s="14" t="s">
        <v>26</v>
      </c>
      <c r="E19" s="14">
        <v>13</v>
      </c>
      <c r="F19" s="16" t="str">
        <f>VLOOKUP(B19,[1]Sheet1!$B:$J,9,0)</f>
        <v>城郊二片</v>
      </c>
      <c r="G19" s="17">
        <f>VLOOKUP(B19,[2]查询时间段分门店销售明细!$B$1:$J$65536,9,0)</f>
        <v>3</v>
      </c>
      <c r="H19" s="17">
        <f t="shared" si="0"/>
        <v>-10</v>
      </c>
      <c r="I19" s="17">
        <f t="shared" si="1"/>
        <v>-300</v>
      </c>
    </row>
    <row r="20" s="1" customFormat="1" spans="1:9">
      <c r="A20" s="14">
        <v>17</v>
      </c>
      <c r="B20" s="15">
        <v>341</v>
      </c>
      <c r="C20" s="16" t="s">
        <v>31</v>
      </c>
      <c r="D20" s="14" t="s">
        <v>32</v>
      </c>
      <c r="E20" s="14">
        <v>69</v>
      </c>
      <c r="F20" s="16" t="str">
        <f>VLOOKUP(B20,[1]Sheet1!$B:$J,9,0)</f>
        <v>城郊一片</v>
      </c>
      <c r="G20" s="17">
        <f>VLOOKUP(B20,[2]查询时间段分门店销售明细!$B$1:$J$65536,9,0)</f>
        <v>36</v>
      </c>
      <c r="H20" s="17">
        <f t="shared" ref="H20:H24" si="2">G20-E20</f>
        <v>-33</v>
      </c>
      <c r="I20" s="17">
        <f t="shared" si="1"/>
        <v>-990</v>
      </c>
    </row>
    <row r="21" s="1" customFormat="1" spans="1:9">
      <c r="A21" s="14">
        <v>18</v>
      </c>
      <c r="B21" s="15">
        <v>721</v>
      </c>
      <c r="C21" s="16" t="s">
        <v>33</v>
      </c>
      <c r="D21" s="14" t="s">
        <v>16</v>
      </c>
      <c r="E21" s="14">
        <v>32</v>
      </c>
      <c r="F21" s="16" t="str">
        <f>VLOOKUP(B21,[1]Sheet1!$B:$J,9,0)</f>
        <v>城郊一片</v>
      </c>
      <c r="G21" s="17">
        <f>VLOOKUP(B21,[2]查询时间段分门店销售明细!$B$1:$J$65536,9,0)</f>
        <v>10</v>
      </c>
      <c r="H21" s="17">
        <f t="shared" si="2"/>
        <v>-22</v>
      </c>
      <c r="I21" s="17">
        <f t="shared" si="1"/>
        <v>-660</v>
      </c>
    </row>
    <row r="22" s="1" customFormat="1" spans="1:9">
      <c r="A22" s="14">
        <v>19</v>
      </c>
      <c r="B22" s="15">
        <v>591</v>
      </c>
      <c r="C22" s="16" t="s">
        <v>34</v>
      </c>
      <c r="D22" s="14" t="s">
        <v>35</v>
      </c>
      <c r="E22" s="14">
        <v>20</v>
      </c>
      <c r="F22" s="16" t="str">
        <f>VLOOKUP(B22,[1]Sheet1!$B:$J,9,0)</f>
        <v>城郊一片</v>
      </c>
      <c r="G22" s="17">
        <f>VLOOKUP(B22,[2]查询时间段分门店销售明细!$B$1:$J$65536,9,0)</f>
        <v>12</v>
      </c>
      <c r="H22" s="17">
        <f t="shared" si="2"/>
        <v>-8</v>
      </c>
      <c r="I22" s="17">
        <f t="shared" si="1"/>
        <v>-240</v>
      </c>
    </row>
    <row r="23" s="1" customFormat="1" spans="1:9">
      <c r="A23" s="14">
        <v>20</v>
      </c>
      <c r="B23" s="15">
        <v>732</v>
      </c>
      <c r="C23" s="16" t="s">
        <v>36</v>
      </c>
      <c r="D23" s="14" t="s">
        <v>23</v>
      </c>
      <c r="E23" s="14">
        <v>19</v>
      </c>
      <c r="F23" s="16" t="str">
        <f>VLOOKUP(B23,[1]Sheet1!$B:$J,9,0)</f>
        <v>城郊一片</v>
      </c>
      <c r="G23" s="17">
        <f>VLOOKUP(B23,[2]查询时间段分门店销售明细!$B$1:$J$65536,9,0)</f>
        <v>7</v>
      </c>
      <c r="H23" s="17">
        <f t="shared" si="2"/>
        <v>-12</v>
      </c>
      <c r="I23" s="17">
        <f t="shared" si="1"/>
        <v>-360</v>
      </c>
    </row>
    <row r="24" s="1" customFormat="1" spans="1:9">
      <c r="A24" s="14">
        <v>21</v>
      </c>
      <c r="B24" s="15">
        <v>102564</v>
      </c>
      <c r="C24" s="16" t="s">
        <v>37</v>
      </c>
      <c r="D24" s="14" t="s">
        <v>26</v>
      </c>
      <c r="E24" s="14">
        <v>22</v>
      </c>
      <c r="F24" s="16" t="s">
        <v>38</v>
      </c>
      <c r="G24" s="17">
        <f>VLOOKUP(B24,[2]查询时间段分门店销售明细!$B$1:$J$65536,9,0)</f>
        <v>4</v>
      </c>
      <c r="H24" s="17">
        <f t="shared" si="2"/>
        <v>-18</v>
      </c>
      <c r="I24" s="17">
        <f t="shared" si="1"/>
        <v>-540</v>
      </c>
    </row>
    <row r="25" s="1" customFormat="1" spans="1:9">
      <c r="A25" s="14">
        <v>22</v>
      </c>
      <c r="B25" s="15">
        <v>549</v>
      </c>
      <c r="C25" s="16" t="s">
        <v>39</v>
      </c>
      <c r="D25" s="14" t="s">
        <v>35</v>
      </c>
      <c r="E25" s="14">
        <v>24</v>
      </c>
      <c r="F25" s="16" t="str">
        <f>VLOOKUP(B25,[1]Sheet1!$B:$J,9,0)</f>
        <v>城郊一片</v>
      </c>
      <c r="G25" s="17">
        <f>VLOOKUP(B25,[2]查询时间段分门店销售明细!$B$1:$J$65536,9,0)</f>
        <v>7</v>
      </c>
      <c r="H25" s="17">
        <f t="shared" ref="H25:H34" si="3">G25-E25</f>
        <v>-17</v>
      </c>
      <c r="I25" s="17">
        <f t="shared" si="1"/>
        <v>-510</v>
      </c>
    </row>
    <row r="26" s="1" customFormat="1" spans="1:9">
      <c r="A26" s="14">
        <v>23</v>
      </c>
      <c r="B26" s="15">
        <v>716</v>
      </c>
      <c r="C26" s="16" t="s">
        <v>40</v>
      </c>
      <c r="D26" s="14" t="s">
        <v>35</v>
      </c>
      <c r="E26" s="14">
        <v>30</v>
      </c>
      <c r="F26" s="16" t="str">
        <f>VLOOKUP(B26,[1]Sheet1!$B:$J,9,0)</f>
        <v>城郊一片</v>
      </c>
      <c r="G26" s="17">
        <f>VLOOKUP(B26,[2]查询时间段分门店销售明细!$B$1:$J$65536,9,0)</f>
        <v>37</v>
      </c>
      <c r="H26" s="17">
        <v>0</v>
      </c>
      <c r="I26" s="17">
        <f t="shared" si="1"/>
        <v>0</v>
      </c>
    </row>
    <row r="27" s="1" customFormat="1" spans="1:9">
      <c r="A27" s="14">
        <v>24</v>
      </c>
      <c r="B27" s="15">
        <v>717</v>
      </c>
      <c r="C27" s="16" t="s">
        <v>41</v>
      </c>
      <c r="D27" s="14" t="s">
        <v>35</v>
      </c>
      <c r="E27" s="14">
        <v>27</v>
      </c>
      <c r="F27" s="16" t="str">
        <f>VLOOKUP(B27,[1]Sheet1!$B:$J,9,0)</f>
        <v>城郊一片</v>
      </c>
      <c r="G27" s="17">
        <f>VLOOKUP(B27,[2]查询时间段分门店销售明细!$B$1:$J$65536,9,0)</f>
        <v>5</v>
      </c>
      <c r="H27" s="17">
        <f t="shared" si="3"/>
        <v>-22</v>
      </c>
      <c r="I27" s="17">
        <f t="shared" si="1"/>
        <v>-660</v>
      </c>
    </row>
    <row r="28" s="1" customFormat="1" spans="1:9">
      <c r="A28" s="14">
        <v>25</v>
      </c>
      <c r="B28" s="15">
        <v>539</v>
      </c>
      <c r="C28" s="16" t="s">
        <v>42</v>
      </c>
      <c r="D28" s="14" t="s">
        <v>35</v>
      </c>
      <c r="E28" s="14">
        <v>23</v>
      </c>
      <c r="F28" s="16" t="str">
        <f>VLOOKUP(B28,[1]Sheet1!$B:$J,9,0)</f>
        <v>城郊一片</v>
      </c>
      <c r="G28" s="17">
        <f>VLOOKUP(B28,[2]查询时间段分门店销售明细!$B$1:$J$65536,9,0)</f>
        <v>11</v>
      </c>
      <c r="H28" s="17">
        <f t="shared" si="3"/>
        <v>-12</v>
      </c>
      <c r="I28" s="17">
        <f t="shared" si="1"/>
        <v>-360</v>
      </c>
    </row>
    <row r="29" s="1" customFormat="1" spans="1:9">
      <c r="A29" s="14">
        <v>26</v>
      </c>
      <c r="B29" s="15">
        <v>746</v>
      </c>
      <c r="C29" s="16" t="s">
        <v>43</v>
      </c>
      <c r="D29" s="14" t="s">
        <v>16</v>
      </c>
      <c r="E29" s="14">
        <v>41</v>
      </c>
      <c r="F29" s="16" t="str">
        <f>VLOOKUP(B29,[1]Sheet1!$B:$J,9,0)</f>
        <v>城郊一片</v>
      </c>
      <c r="G29" s="17">
        <f>VLOOKUP(B29,[2]查询时间段分门店销售明细!$B$1:$J$65536,9,0)</f>
        <v>9</v>
      </c>
      <c r="H29" s="17">
        <f t="shared" si="3"/>
        <v>-32</v>
      </c>
      <c r="I29" s="17">
        <f t="shared" si="1"/>
        <v>-960</v>
      </c>
    </row>
    <row r="30" s="1" customFormat="1" spans="1:9">
      <c r="A30" s="14">
        <v>27</v>
      </c>
      <c r="B30" s="15">
        <v>720</v>
      </c>
      <c r="C30" s="16" t="s">
        <v>44</v>
      </c>
      <c r="D30" s="14" t="s">
        <v>23</v>
      </c>
      <c r="E30" s="14">
        <v>20</v>
      </c>
      <c r="F30" s="16" t="str">
        <f>VLOOKUP(B30,[1]Sheet1!$B:$J,9,0)</f>
        <v>城郊一片</v>
      </c>
      <c r="G30" s="17">
        <f>VLOOKUP(B30,[2]查询时间段分门店销售明细!$B$1:$J$65536,9,0)</f>
        <v>8</v>
      </c>
      <c r="H30" s="17">
        <f t="shared" si="3"/>
        <v>-12</v>
      </c>
      <c r="I30" s="17">
        <f t="shared" si="1"/>
        <v>-360</v>
      </c>
    </row>
    <row r="31" s="1" customFormat="1" spans="1:9">
      <c r="A31" s="14">
        <v>28</v>
      </c>
      <c r="B31" s="15">
        <v>594</v>
      </c>
      <c r="C31" s="16" t="s">
        <v>45</v>
      </c>
      <c r="D31" s="14" t="s">
        <v>23</v>
      </c>
      <c r="E31" s="14">
        <v>16</v>
      </c>
      <c r="F31" s="16" t="str">
        <f>VLOOKUP(B31,[1]Sheet1!$B:$J,9,0)</f>
        <v>城郊一片</v>
      </c>
      <c r="G31" s="17">
        <f>VLOOKUP(B31,[2]查询时间段分门店销售明细!$B$1:$J$65536,9,0)</f>
        <v>11</v>
      </c>
      <c r="H31" s="17">
        <f t="shared" si="3"/>
        <v>-5</v>
      </c>
      <c r="I31" s="17">
        <f t="shared" si="1"/>
        <v>-150</v>
      </c>
    </row>
    <row r="32" s="1" customFormat="1" spans="1:9">
      <c r="A32" s="14">
        <v>29</v>
      </c>
      <c r="B32" s="15">
        <v>748</v>
      </c>
      <c r="C32" s="16" t="s">
        <v>46</v>
      </c>
      <c r="D32" s="14" t="s">
        <v>35</v>
      </c>
      <c r="E32" s="14">
        <v>25</v>
      </c>
      <c r="F32" s="16" t="str">
        <f>VLOOKUP(B32,[1]Sheet1!$B:$J,9,0)</f>
        <v>城郊一片</v>
      </c>
      <c r="G32" s="17">
        <f>VLOOKUP(B32,[2]查询时间段分门店销售明细!$B$1:$J$65536,9,0)</f>
        <v>11</v>
      </c>
      <c r="H32" s="17">
        <f t="shared" si="3"/>
        <v>-14</v>
      </c>
      <c r="I32" s="17">
        <f t="shared" si="1"/>
        <v>-420</v>
      </c>
    </row>
    <row r="33" s="1" customFormat="1" spans="1:9">
      <c r="A33" s="14">
        <v>30</v>
      </c>
      <c r="B33" s="15">
        <v>104533</v>
      </c>
      <c r="C33" s="16" t="s">
        <v>47</v>
      </c>
      <c r="D33" s="14" t="s">
        <v>26</v>
      </c>
      <c r="E33" s="14">
        <v>19</v>
      </c>
      <c r="F33" s="16" t="str">
        <f>VLOOKUP(B33,[1]Sheet1!$B:$J,9,0)</f>
        <v>城郊一片</v>
      </c>
      <c r="G33" s="17">
        <f>VLOOKUP(B33,[2]查询时间段分门店销售明细!$B$1:$J$65536,9,0)</f>
        <v>4</v>
      </c>
      <c r="H33" s="17">
        <f t="shared" si="3"/>
        <v>-15</v>
      </c>
      <c r="I33" s="17">
        <f t="shared" si="1"/>
        <v>-450</v>
      </c>
    </row>
    <row r="34" s="1" customFormat="1" spans="1:9">
      <c r="A34" s="14">
        <v>31</v>
      </c>
      <c r="B34" s="18">
        <v>107728</v>
      </c>
      <c r="C34" s="16" t="s">
        <v>48</v>
      </c>
      <c r="D34" s="14" t="s">
        <v>26</v>
      </c>
      <c r="E34" s="14">
        <v>5</v>
      </c>
      <c r="F34" s="16" t="s">
        <v>38</v>
      </c>
      <c r="G34" s="17">
        <f>VLOOKUP(B34,[2]查询时间段分门店销售明细!$B$1:$J$65536,9,0)</f>
        <v>3</v>
      </c>
      <c r="H34" s="17">
        <f t="shared" si="3"/>
        <v>-2</v>
      </c>
      <c r="I34" s="17">
        <f t="shared" si="1"/>
        <v>-60</v>
      </c>
    </row>
    <row r="35" s="1" customFormat="1" spans="1:9">
      <c r="A35" s="14">
        <v>25</v>
      </c>
      <c r="B35" s="15">
        <v>514</v>
      </c>
      <c r="C35" s="16" t="s">
        <v>49</v>
      </c>
      <c r="D35" s="14" t="s">
        <v>12</v>
      </c>
      <c r="E35" s="14">
        <v>44</v>
      </c>
      <c r="F35" s="16" t="str">
        <f>VLOOKUP(B35,[1]Sheet1!$B:$J,9,0)</f>
        <v>城郊一片</v>
      </c>
      <c r="G35" s="17">
        <f>VLOOKUP(B35,[2]查询时间段分门店销售明细!$B$1:$J$65536,9,0)</f>
        <v>11</v>
      </c>
      <c r="H35" s="17">
        <f t="shared" ref="H35:H39" si="4">G35-E35</f>
        <v>-33</v>
      </c>
      <c r="I35" s="17">
        <f t="shared" si="1"/>
        <v>-990</v>
      </c>
    </row>
    <row r="36" s="1" customFormat="1" spans="1:9">
      <c r="A36" s="14">
        <v>27</v>
      </c>
      <c r="B36" s="15">
        <v>385</v>
      </c>
      <c r="C36" s="16" t="s">
        <v>50</v>
      </c>
      <c r="D36" s="14" t="s">
        <v>51</v>
      </c>
      <c r="E36" s="14">
        <v>35</v>
      </c>
      <c r="F36" s="16" t="str">
        <f>VLOOKUP(B36,[1]Sheet1!$B:$J,9,0)</f>
        <v>城郊一片</v>
      </c>
      <c r="G36" s="17">
        <f>VLOOKUP(B36,[2]查询时间段分门店销售明细!$B$1:$J$65536,9,0)</f>
        <v>23</v>
      </c>
      <c r="H36" s="17">
        <f t="shared" si="4"/>
        <v>-12</v>
      </c>
      <c r="I36" s="17">
        <f t="shared" si="1"/>
        <v>-360</v>
      </c>
    </row>
    <row r="37" s="1" customFormat="1" spans="1:9">
      <c r="A37" s="14">
        <v>88</v>
      </c>
      <c r="B37" s="15">
        <v>102567</v>
      </c>
      <c r="C37" s="16" t="s">
        <v>52</v>
      </c>
      <c r="D37" s="14" t="s">
        <v>23</v>
      </c>
      <c r="E37" s="14">
        <v>15</v>
      </c>
      <c r="F37" s="16" t="str">
        <f>VLOOKUP(B37,[1]Sheet1!$B:$J,9,0)</f>
        <v>城郊一片</v>
      </c>
      <c r="G37" s="17">
        <f>VLOOKUP(B37,[2]查询时间段分门店销售明细!$B$1:$J$65536,9,0)</f>
        <v>2</v>
      </c>
      <c r="H37" s="17">
        <f t="shared" si="4"/>
        <v>-13</v>
      </c>
      <c r="I37" s="17">
        <f t="shared" ref="I37:I68" si="5">H37*30</f>
        <v>-390</v>
      </c>
    </row>
    <row r="38" s="1" customFormat="1" spans="1:9">
      <c r="A38" s="14">
        <v>92</v>
      </c>
      <c r="B38" s="15">
        <v>371</v>
      </c>
      <c r="C38" s="16" t="s">
        <v>53</v>
      </c>
      <c r="D38" s="14" t="s">
        <v>23</v>
      </c>
      <c r="E38" s="14">
        <v>19</v>
      </c>
      <c r="F38" s="16" t="str">
        <f>VLOOKUP(B38,[1]Sheet1!$B:$J,9,0)</f>
        <v>城郊一片</v>
      </c>
      <c r="G38" s="17">
        <f>VLOOKUP(B38,[2]查询时间段分门店销售明细!$B$1:$J$65536,9,0)</f>
        <v>7</v>
      </c>
      <c r="H38" s="17">
        <f t="shared" si="4"/>
        <v>-12</v>
      </c>
      <c r="I38" s="17">
        <f t="shared" si="5"/>
        <v>-360</v>
      </c>
    </row>
    <row r="39" s="1" customFormat="1" spans="1:9">
      <c r="A39" s="14">
        <v>111</v>
      </c>
      <c r="B39" s="15">
        <v>108656</v>
      </c>
      <c r="C39" s="16" t="s">
        <v>54</v>
      </c>
      <c r="D39" s="14" t="s">
        <v>26</v>
      </c>
      <c r="E39" s="14">
        <v>5</v>
      </c>
      <c r="F39" s="16" t="s">
        <v>38</v>
      </c>
      <c r="G39" s="17">
        <f>VLOOKUP(B39,[2]查询时间段分门店销售明细!$B$1:$J$65536,9,0)</f>
        <v>4</v>
      </c>
      <c r="H39" s="17">
        <f t="shared" si="4"/>
        <v>-1</v>
      </c>
      <c r="I39" s="17">
        <f t="shared" si="5"/>
        <v>-30</v>
      </c>
    </row>
    <row r="40" s="1" customFormat="1" spans="1:9">
      <c r="A40" s="14">
        <v>3</v>
      </c>
      <c r="B40" s="15">
        <v>337</v>
      </c>
      <c r="C40" s="16" t="s">
        <v>55</v>
      </c>
      <c r="D40" s="14" t="s">
        <v>32</v>
      </c>
      <c r="E40" s="14">
        <v>90</v>
      </c>
      <c r="F40" s="16" t="str">
        <f>VLOOKUP(B40,[1]Sheet1!$B:$J,9,0)</f>
        <v>城中片区</v>
      </c>
      <c r="G40" s="17">
        <f>VLOOKUP(B40,[2]查询时间段分门店销售明细!$B$1:$J$65536,9,0)</f>
        <v>22</v>
      </c>
      <c r="H40" s="17">
        <f t="shared" ref="H40:H60" si="6">G40-E40</f>
        <v>-68</v>
      </c>
      <c r="I40" s="17">
        <f t="shared" si="5"/>
        <v>-2040</v>
      </c>
    </row>
    <row r="41" s="1" customFormat="1" spans="1:9">
      <c r="A41" s="14">
        <v>13</v>
      </c>
      <c r="B41" s="15">
        <v>517</v>
      </c>
      <c r="C41" s="16" t="s">
        <v>56</v>
      </c>
      <c r="D41" s="14" t="s">
        <v>32</v>
      </c>
      <c r="E41" s="14">
        <v>60</v>
      </c>
      <c r="F41" s="16" t="str">
        <f>VLOOKUP(B41,[1]Sheet1!$B:$J,9,0)</f>
        <v>城中片区</v>
      </c>
      <c r="G41" s="17">
        <f>VLOOKUP(B41,[2]查询时间段分门店销售明细!$B$1:$J$65536,9,0)</f>
        <v>20</v>
      </c>
      <c r="H41" s="17">
        <f t="shared" si="6"/>
        <v>-40</v>
      </c>
      <c r="I41" s="17">
        <f t="shared" si="5"/>
        <v>-1200</v>
      </c>
    </row>
    <row r="42" s="1" customFormat="1" spans="1:9">
      <c r="A42" s="14">
        <v>16</v>
      </c>
      <c r="B42" s="15">
        <v>578</v>
      </c>
      <c r="C42" s="16" t="s">
        <v>57</v>
      </c>
      <c r="D42" s="14" t="s">
        <v>12</v>
      </c>
      <c r="E42" s="14">
        <v>56</v>
      </c>
      <c r="F42" s="16" t="str">
        <f>VLOOKUP(B42,[1]Sheet1!$B:$J,9,0)</f>
        <v>城中片区</v>
      </c>
      <c r="G42" s="17">
        <f>VLOOKUP(B42,[2]查询时间段分门店销售明细!$B$1:$J$65536,9,0)</f>
        <v>13</v>
      </c>
      <c r="H42" s="17">
        <f t="shared" si="6"/>
        <v>-43</v>
      </c>
      <c r="I42" s="17">
        <f t="shared" si="5"/>
        <v>-1290</v>
      </c>
    </row>
    <row r="43" s="1" customFormat="1" spans="1:9">
      <c r="A43" s="14">
        <v>23</v>
      </c>
      <c r="B43" s="15">
        <v>742</v>
      </c>
      <c r="C43" s="16" t="s">
        <v>58</v>
      </c>
      <c r="D43" s="14" t="s">
        <v>12</v>
      </c>
      <c r="E43" s="14">
        <v>33</v>
      </c>
      <c r="F43" s="16" t="str">
        <f>VLOOKUP(B43,[1]Sheet1!$B:$J,9,0)</f>
        <v>城中片区</v>
      </c>
      <c r="G43" s="17">
        <f>VLOOKUP(B43,[2]查询时间段分门店销售明细!$B$1:$J$65536,9,0)</f>
        <v>2</v>
      </c>
      <c r="H43" s="17">
        <f t="shared" si="6"/>
        <v>-31</v>
      </c>
      <c r="I43" s="17">
        <f t="shared" si="5"/>
        <v>-930</v>
      </c>
    </row>
    <row r="44" s="1" customFormat="1" spans="1:9">
      <c r="A44" s="14">
        <v>24</v>
      </c>
      <c r="B44" s="15">
        <v>355</v>
      </c>
      <c r="C44" s="16" t="s">
        <v>59</v>
      </c>
      <c r="D44" s="14" t="s">
        <v>12</v>
      </c>
      <c r="E44" s="14">
        <v>32</v>
      </c>
      <c r="F44" s="16" t="str">
        <f>VLOOKUP(B44,[1]Sheet1!$B:$J,9,0)</f>
        <v>城中片区</v>
      </c>
      <c r="G44" s="17">
        <f>VLOOKUP(B44,[2]查询时间段分门店销售明细!$B$1:$J$65536,9,0)</f>
        <v>3</v>
      </c>
      <c r="H44" s="17">
        <f t="shared" si="6"/>
        <v>-29</v>
      </c>
      <c r="I44" s="17">
        <f t="shared" si="5"/>
        <v>-870</v>
      </c>
    </row>
    <row r="45" s="1" customFormat="1" spans="1:9">
      <c r="A45" s="14">
        <v>26</v>
      </c>
      <c r="B45" s="15">
        <v>373</v>
      </c>
      <c r="C45" s="16" t="s">
        <v>60</v>
      </c>
      <c r="D45" s="14" t="s">
        <v>12</v>
      </c>
      <c r="E45" s="14">
        <v>39</v>
      </c>
      <c r="F45" s="16" t="str">
        <f>VLOOKUP(B45,[1]Sheet1!$B:$J,9,0)</f>
        <v>城中片区</v>
      </c>
      <c r="G45" s="17">
        <f>VLOOKUP(B45,[2]查询时间段分门店销售明细!$B$1:$J$65536,9,0)</f>
        <v>13</v>
      </c>
      <c r="H45" s="17">
        <f t="shared" si="6"/>
        <v>-26</v>
      </c>
      <c r="I45" s="17">
        <f t="shared" si="5"/>
        <v>-780</v>
      </c>
    </row>
    <row r="46" s="1" customFormat="1" spans="1:9">
      <c r="A46" s="14">
        <v>29</v>
      </c>
      <c r="B46" s="15">
        <v>391</v>
      </c>
      <c r="C46" s="16" t="s">
        <v>61</v>
      </c>
      <c r="D46" s="14" t="s">
        <v>12</v>
      </c>
      <c r="E46" s="14">
        <v>39</v>
      </c>
      <c r="F46" s="16" t="str">
        <f>VLOOKUP(B46,[1]Sheet1!$B:$J,9,0)</f>
        <v>城中片区</v>
      </c>
      <c r="G46" s="17">
        <f>VLOOKUP(B46,[2]查询时间段分门店销售明细!$B$1:$J$65536,9,0)</f>
        <v>13</v>
      </c>
      <c r="H46" s="17">
        <f t="shared" si="6"/>
        <v>-26</v>
      </c>
      <c r="I46" s="17">
        <f t="shared" si="5"/>
        <v>-780</v>
      </c>
    </row>
    <row r="47" s="1" customFormat="1" spans="1:9">
      <c r="A47" s="14">
        <v>31</v>
      </c>
      <c r="B47" s="15">
        <v>308</v>
      </c>
      <c r="C47" s="16" t="s">
        <v>62</v>
      </c>
      <c r="D47" s="14" t="s">
        <v>12</v>
      </c>
      <c r="E47" s="14">
        <v>33</v>
      </c>
      <c r="F47" s="16" t="str">
        <f>VLOOKUP(B47,[1]Sheet1!$B:$J,9,0)</f>
        <v>城中片区</v>
      </c>
      <c r="G47" s="17">
        <f>VLOOKUP(B47,[2]查询时间段分门店销售明细!$B$1:$J$65536,9,0)</f>
        <v>17</v>
      </c>
      <c r="H47" s="17">
        <f t="shared" si="6"/>
        <v>-16</v>
      </c>
      <c r="I47" s="17">
        <f t="shared" si="5"/>
        <v>-480</v>
      </c>
    </row>
    <row r="48" s="1" customFormat="1" spans="1:9">
      <c r="A48" s="14">
        <v>32</v>
      </c>
      <c r="B48" s="15">
        <v>349</v>
      </c>
      <c r="C48" s="16" t="s">
        <v>63</v>
      </c>
      <c r="D48" s="14" t="s">
        <v>12</v>
      </c>
      <c r="E48" s="14">
        <v>30</v>
      </c>
      <c r="F48" s="16" t="str">
        <f>VLOOKUP(B48,[1]Sheet1!$B:$J,9,0)</f>
        <v>城中片区</v>
      </c>
      <c r="G48" s="17">
        <f>VLOOKUP(B48,[2]查询时间段分门店销售明细!$B$1:$J$65536,9,0)</f>
        <v>12</v>
      </c>
      <c r="H48" s="17">
        <f t="shared" si="6"/>
        <v>-18</v>
      </c>
      <c r="I48" s="17">
        <f t="shared" si="5"/>
        <v>-540</v>
      </c>
    </row>
    <row r="49" s="1" customFormat="1" spans="1:9">
      <c r="A49" s="14">
        <v>33</v>
      </c>
      <c r="B49" s="15">
        <v>744</v>
      </c>
      <c r="C49" s="16" t="s">
        <v>64</v>
      </c>
      <c r="D49" s="14" t="s">
        <v>12</v>
      </c>
      <c r="E49" s="14">
        <v>40</v>
      </c>
      <c r="F49" s="16" t="str">
        <f>VLOOKUP(B49,[1]Sheet1!$B:$J,9,0)</f>
        <v>城中片区</v>
      </c>
      <c r="G49" s="17">
        <f>VLOOKUP(B49,[2]查询时间段分门店销售明细!$B$1:$J$65536,9,0)</f>
        <v>3</v>
      </c>
      <c r="H49" s="17">
        <f t="shared" si="6"/>
        <v>-37</v>
      </c>
      <c r="I49" s="17">
        <f t="shared" si="5"/>
        <v>-1110</v>
      </c>
    </row>
    <row r="50" s="1" customFormat="1" spans="1:9">
      <c r="A50" s="14">
        <v>35</v>
      </c>
      <c r="B50" s="15">
        <v>515</v>
      </c>
      <c r="C50" s="16" t="s">
        <v>65</v>
      </c>
      <c r="D50" s="14" t="s">
        <v>12</v>
      </c>
      <c r="E50" s="14">
        <v>38</v>
      </c>
      <c r="F50" s="16" t="str">
        <f>VLOOKUP(B50,[1]Sheet1!$B:$J,9,0)</f>
        <v>城中片区</v>
      </c>
      <c r="G50" s="17">
        <f>VLOOKUP(B50,[2]查询时间段分门店销售明细!$B$1:$J$65536,9,0)</f>
        <v>14</v>
      </c>
      <c r="H50" s="17">
        <f t="shared" si="6"/>
        <v>-24</v>
      </c>
      <c r="I50" s="17">
        <f t="shared" si="5"/>
        <v>-720</v>
      </c>
    </row>
    <row r="51" s="1" customFormat="1" spans="1:9">
      <c r="A51" s="14">
        <v>39</v>
      </c>
      <c r="B51" s="15">
        <v>747</v>
      </c>
      <c r="C51" s="16" t="s">
        <v>66</v>
      </c>
      <c r="D51" s="14" t="s">
        <v>12</v>
      </c>
      <c r="E51" s="14">
        <v>26</v>
      </c>
      <c r="F51" s="16" t="str">
        <f>VLOOKUP(B51,[1]Sheet1!$B:$J,9,0)</f>
        <v>城中片区</v>
      </c>
      <c r="G51" s="17">
        <f>VLOOKUP(B51,[2]查询时间段分门店销售明细!$B$1:$J$65536,9,0)</f>
        <v>8</v>
      </c>
      <c r="H51" s="17">
        <f t="shared" si="6"/>
        <v>-18</v>
      </c>
      <c r="I51" s="17">
        <f t="shared" si="5"/>
        <v>-540</v>
      </c>
    </row>
    <row r="52" s="1" customFormat="1" spans="1:9">
      <c r="A52" s="14">
        <v>45</v>
      </c>
      <c r="B52" s="15">
        <v>511</v>
      </c>
      <c r="C52" s="16" t="s">
        <v>67</v>
      </c>
      <c r="D52" s="14" t="s">
        <v>16</v>
      </c>
      <c r="E52" s="14">
        <v>41</v>
      </c>
      <c r="F52" s="16" t="str">
        <f>VLOOKUP(B52,[1]Sheet1!$B:$J,9,0)</f>
        <v>城中片区</v>
      </c>
      <c r="G52" s="17">
        <f>VLOOKUP(B52,[2]查询时间段分门店销售明细!$B$1:$J$65536,9,0)</f>
        <v>8</v>
      </c>
      <c r="H52" s="17">
        <f t="shared" si="6"/>
        <v>-33</v>
      </c>
      <c r="I52" s="17">
        <f t="shared" si="5"/>
        <v>-990</v>
      </c>
    </row>
    <row r="53" s="1" customFormat="1" spans="1:9">
      <c r="A53" s="14">
        <v>47</v>
      </c>
      <c r="B53" s="15">
        <v>102935</v>
      </c>
      <c r="C53" s="16" t="s">
        <v>68</v>
      </c>
      <c r="D53" s="14" t="s">
        <v>35</v>
      </c>
      <c r="E53" s="14">
        <v>36</v>
      </c>
      <c r="F53" s="16" t="str">
        <f>VLOOKUP(B53,[1]Sheet1!$B:$J,9,0)</f>
        <v>城中片区</v>
      </c>
      <c r="G53" s="17">
        <f>VLOOKUP(B53,[2]查询时间段分门店销售明细!$B$1:$J$65536,9,0)</f>
        <v>8</v>
      </c>
      <c r="H53" s="17">
        <f t="shared" si="6"/>
        <v>-28</v>
      </c>
      <c r="I53" s="17">
        <f t="shared" si="5"/>
        <v>-840</v>
      </c>
    </row>
    <row r="54" s="1" customFormat="1" spans="1:9">
      <c r="A54" s="14">
        <v>58</v>
      </c>
      <c r="B54" s="15">
        <v>102479</v>
      </c>
      <c r="C54" s="16" t="s">
        <v>69</v>
      </c>
      <c r="D54" s="14" t="s">
        <v>35</v>
      </c>
      <c r="E54" s="14">
        <v>32</v>
      </c>
      <c r="F54" s="16" t="str">
        <f>VLOOKUP(B54,[1]Sheet1!$B:$J,9,0)</f>
        <v>城中片区</v>
      </c>
      <c r="G54" s="17">
        <f>VLOOKUP(B54,[2]查询时间段分门店销售明细!$B$1:$J$65536,9,0)</f>
        <v>8</v>
      </c>
      <c r="H54" s="17">
        <f t="shared" si="6"/>
        <v>-24</v>
      </c>
      <c r="I54" s="17">
        <f t="shared" si="5"/>
        <v>-720</v>
      </c>
    </row>
    <row r="55" s="1" customFormat="1" spans="1:9">
      <c r="A55" s="14">
        <v>72</v>
      </c>
      <c r="B55" s="15">
        <v>572</v>
      </c>
      <c r="C55" s="16" t="s">
        <v>70</v>
      </c>
      <c r="D55" s="14" t="s">
        <v>16</v>
      </c>
      <c r="E55" s="14">
        <v>27</v>
      </c>
      <c r="F55" s="16" t="str">
        <f>VLOOKUP(B55,[1]Sheet1!$B:$J,9,0)</f>
        <v>城中片区</v>
      </c>
      <c r="G55" s="17">
        <f>VLOOKUP(B55,[2]查询时间段分门店销售明细!$B$1:$J$65536,9,0)</f>
        <v>8</v>
      </c>
      <c r="H55" s="17">
        <f t="shared" si="6"/>
        <v>-19</v>
      </c>
      <c r="I55" s="17">
        <f t="shared" si="5"/>
        <v>-570</v>
      </c>
    </row>
    <row r="56" s="1" customFormat="1" spans="1:9">
      <c r="A56" s="14">
        <v>98</v>
      </c>
      <c r="B56" s="15">
        <v>723</v>
      </c>
      <c r="C56" s="16" t="s">
        <v>71</v>
      </c>
      <c r="D56" s="14" t="s">
        <v>23</v>
      </c>
      <c r="E56" s="14">
        <v>26</v>
      </c>
      <c r="F56" s="16" t="str">
        <f>VLOOKUP(B56,[1]Sheet1!$B:$J,9,0)</f>
        <v>城中片区</v>
      </c>
      <c r="G56" s="17">
        <f>VLOOKUP(B56,[2]查询时间段分门店销售明细!$B$1:$J$65536,9,0)</f>
        <v>5</v>
      </c>
      <c r="H56" s="17">
        <f t="shared" si="6"/>
        <v>-21</v>
      </c>
      <c r="I56" s="17">
        <f t="shared" si="5"/>
        <v>-630</v>
      </c>
    </row>
    <row r="57" s="1" customFormat="1" spans="1:9">
      <c r="A57" s="14">
        <v>103</v>
      </c>
      <c r="B57" s="15">
        <v>102478</v>
      </c>
      <c r="C57" s="16" t="s">
        <v>72</v>
      </c>
      <c r="D57" s="14" t="s">
        <v>26</v>
      </c>
      <c r="E57" s="14">
        <v>14</v>
      </c>
      <c r="F57" s="16" t="str">
        <f>VLOOKUP(B57,[1]Sheet1!$B:$J,9,0)</f>
        <v>城中片区</v>
      </c>
      <c r="G57" s="17">
        <f>VLOOKUP(B57,[2]查询时间段分门店销售明细!$B$1:$J$65536,9,0)</f>
        <v>6</v>
      </c>
      <c r="H57" s="17">
        <f t="shared" si="6"/>
        <v>-8</v>
      </c>
      <c r="I57" s="17">
        <f t="shared" si="5"/>
        <v>-240</v>
      </c>
    </row>
    <row r="58" s="1" customFormat="1" spans="1:9">
      <c r="A58" s="14">
        <v>104</v>
      </c>
      <c r="B58" s="15">
        <v>107829</v>
      </c>
      <c r="C58" s="16" t="s">
        <v>73</v>
      </c>
      <c r="D58" s="14" t="s">
        <v>26</v>
      </c>
      <c r="E58" s="14">
        <v>14</v>
      </c>
      <c r="F58" s="16" t="str">
        <f>VLOOKUP(B58,[1]Sheet1!$B:$J,9,0)</f>
        <v>城中片区</v>
      </c>
      <c r="G58" s="17">
        <f>VLOOKUP(B58,[2]查询时间段分门店销售明细!$B$1:$J$65536,9,0)</f>
        <v>2</v>
      </c>
      <c r="H58" s="17">
        <f t="shared" si="6"/>
        <v>-12</v>
      </c>
      <c r="I58" s="17">
        <f t="shared" si="5"/>
        <v>-360</v>
      </c>
    </row>
    <row r="59" s="1" customFormat="1" spans="1:9">
      <c r="A59" s="14">
        <v>105</v>
      </c>
      <c r="B59" s="15">
        <v>106865</v>
      </c>
      <c r="C59" s="16" t="s">
        <v>74</v>
      </c>
      <c r="D59" s="14" t="s">
        <v>26</v>
      </c>
      <c r="E59" s="14">
        <v>14</v>
      </c>
      <c r="F59" s="16" t="str">
        <f>VLOOKUP(B59,[1]Sheet1!$B:$J,9,0)</f>
        <v>城中片区</v>
      </c>
      <c r="G59" s="17">
        <f>VLOOKUP(B59,[2]查询时间段分门店销售明细!$B$1:$J$65536,9,0)</f>
        <v>2</v>
      </c>
      <c r="H59" s="17">
        <f t="shared" si="6"/>
        <v>-12</v>
      </c>
      <c r="I59" s="17">
        <f t="shared" si="5"/>
        <v>-360</v>
      </c>
    </row>
    <row r="60" s="1" customFormat="1" spans="1:9">
      <c r="A60" s="14">
        <v>106</v>
      </c>
      <c r="B60" s="15">
        <v>718</v>
      </c>
      <c r="C60" s="16" t="s">
        <v>75</v>
      </c>
      <c r="D60" s="14" t="s">
        <v>26</v>
      </c>
      <c r="E60" s="14">
        <v>12</v>
      </c>
      <c r="F60" s="16" t="str">
        <f>VLOOKUP(B60,[1]Sheet1!$B:$J,9,0)</f>
        <v>城中片区</v>
      </c>
      <c r="G60" s="17">
        <f>VLOOKUP(B60,[2]查询时间段分门店销售明细!$B$1:$J$65536,9,0)</f>
        <v>1</v>
      </c>
      <c r="H60" s="17">
        <f t="shared" si="6"/>
        <v>-11</v>
      </c>
      <c r="I60" s="17">
        <f t="shared" si="5"/>
        <v>-330</v>
      </c>
    </row>
    <row r="61" s="1" customFormat="1" spans="1:9">
      <c r="A61" s="14">
        <v>2</v>
      </c>
      <c r="B61" s="15">
        <v>750</v>
      </c>
      <c r="C61" s="16" t="s">
        <v>76</v>
      </c>
      <c r="D61" s="14" t="s">
        <v>32</v>
      </c>
      <c r="E61" s="14">
        <v>97</v>
      </c>
      <c r="F61" s="16" t="str">
        <f>VLOOKUP(B61,[1]Sheet1!$B:$J,9,0)</f>
        <v>东南片区</v>
      </c>
      <c r="G61" s="17">
        <f>VLOOKUP(B61,[2]查询时间段分门店销售明细!$B$1:$J$65536,9,0)</f>
        <v>30</v>
      </c>
      <c r="H61" s="17">
        <f t="shared" ref="H61:H84" si="7">G61-E61</f>
        <v>-67</v>
      </c>
      <c r="I61" s="17">
        <f t="shared" si="5"/>
        <v>-2010</v>
      </c>
    </row>
    <row r="62" s="1" customFormat="1" spans="1:9">
      <c r="A62" s="14">
        <v>5</v>
      </c>
      <c r="B62" s="15">
        <v>387</v>
      </c>
      <c r="C62" s="16" t="s">
        <v>77</v>
      </c>
      <c r="D62" s="14" t="s">
        <v>51</v>
      </c>
      <c r="E62" s="14">
        <v>44</v>
      </c>
      <c r="F62" s="16" t="str">
        <f>VLOOKUP(B62,[1]Sheet1!$B:$J,9,0)</f>
        <v>东南片区</v>
      </c>
      <c r="G62" s="17">
        <f>VLOOKUP(B62,[2]查询时间段分门店销售明细!$B$1:$J$65536,9,0)</f>
        <v>7</v>
      </c>
      <c r="H62" s="17">
        <f t="shared" si="7"/>
        <v>-37</v>
      </c>
      <c r="I62" s="17">
        <f t="shared" si="5"/>
        <v>-1110</v>
      </c>
    </row>
    <row r="63" s="1" customFormat="1" spans="1:9">
      <c r="A63" s="14">
        <v>8</v>
      </c>
      <c r="B63" s="15">
        <v>712</v>
      </c>
      <c r="C63" s="16" t="s">
        <v>78</v>
      </c>
      <c r="D63" s="14" t="s">
        <v>51</v>
      </c>
      <c r="E63" s="14">
        <v>58</v>
      </c>
      <c r="F63" s="16" t="str">
        <f>VLOOKUP(B63,[1]Sheet1!$B:$J,9,0)</f>
        <v>东南片区</v>
      </c>
      <c r="G63" s="17">
        <f>VLOOKUP(B63,[2]查询时间段分门店销售明细!$B$1:$J$65536,9,0)</f>
        <v>9</v>
      </c>
      <c r="H63" s="17">
        <f t="shared" si="7"/>
        <v>-49</v>
      </c>
      <c r="I63" s="17">
        <f t="shared" si="5"/>
        <v>-1470</v>
      </c>
    </row>
    <row r="64" s="1" customFormat="1" spans="1:9">
      <c r="A64" s="14">
        <v>10</v>
      </c>
      <c r="B64" s="15">
        <v>707</v>
      </c>
      <c r="C64" s="16" t="s">
        <v>79</v>
      </c>
      <c r="D64" s="14" t="s">
        <v>51</v>
      </c>
      <c r="E64" s="14">
        <v>50</v>
      </c>
      <c r="F64" s="16" t="str">
        <f>VLOOKUP(B64,[1]Sheet1!$B:$J,9,0)</f>
        <v>东南片区</v>
      </c>
      <c r="G64" s="17">
        <f>VLOOKUP(B64,[2]查询时间段分门店销售明细!$B$1:$J$65536,9,0)</f>
        <v>13</v>
      </c>
      <c r="H64" s="17">
        <f t="shared" si="7"/>
        <v>-37</v>
      </c>
      <c r="I64" s="17">
        <f t="shared" si="5"/>
        <v>-1110</v>
      </c>
    </row>
    <row r="65" s="1" customFormat="1" spans="1:9">
      <c r="A65" s="14">
        <v>15</v>
      </c>
      <c r="B65" s="15">
        <v>571</v>
      </c>
      <c r="C65" s="16" t="s">
        <v>80</v>
      </c>
      <c r="D65" s="14" t="s">
        <v>51</v>
      </c>
      <c r="E65" s="14">
        <v>56</v>
      </c>
      <c r="F65" s="16" t="str">
        <f>VLOOKUP(B65,[1]Sheet1!$B:$J,9,0)</f>
        <v>东南片区</v>
      </c>
      <c r="G65" s="17">
        <f>VLOOKUP(B65,[2]查询时间段分门店销售明细!$B$1:$J$65536,9,0)</f>
        <v>23</v>
      </c>
      <c r="H65" s="17">
        <f t="shared" si="7"/>
        <v>-33</v>
      </c>
      <c r="I65" s="17">
        <f t="shared" si="5"/>
        <v>-990</v>
      </c>
    </row>
    <row r="66" s="1" customFormat="1" spans="1:9">
      <c r="A66" s="14">
        <v>20</v>
      </c>
      <c r="B66" s="15">
        <v>399</v>
      </c>
      <c r="C66" s="16" t="s">
        <v>81</v>
      </c>
      <c r="D66" s="14" t="s">
        <v>12</v>
      </c>
      <c r="E66" s="14">
        <v>32</v>
      </c>
      <c r="F66" s="16" t="str">
        <f>VLOOKUP(B66,[1]Sheet1!$B:$J,9,0)</f>
        <v>东南片区</v>
      </c>
      <c r="G66" s="17">
        <f>VLOOKUP(B66,[2]查询时间段分门店销售明细!$B$1:$J$65536,9,0)</f>
        <v>9</v>
      </c>
      <c r="H66" s="17">
        <f t="shared" si="7"/>
        <v>-23</v>
      </c>
      <c r="I66" s="17">
        <f t="shared" si="5"/>
        <v>-690</v>
      </c>
    </row>
    <row r="67" s="1" customFormat="1" spans="1:9">
      <c r="A67" s="14">
        <v>21</v>
      </c>
      <c r="B67" s="15">
        <v>546</v>
      </c>
      <c r="C67" s="16" t="s">
        <v>82</v>
      </c>
      <c r="D67" s="14" t="s">
        <v>12</v>
      </c>
      <c r="E67" s="14">
        <v>54</v>
      </c>
      <c r="F67" s="16" t="str">
        <f>VLOOKUP(B67,[1]Sheet1!$B:$J,9,0)</f>
        <v>东南片区</v>
      </c>
      <c r="G67" s="17">
        <f>VLOOKUP(B67,[2]查询时间段分门店销售明细!$B$1:$J$65536,9,0)</f>
        <v>3</v>
      </c>
      <c r="H67" s="17">
        <f t="shared" si="7"/>
        <v>-51</v>
      </c>
      <c r="I67" s="17">
        <f t="shared" si="5"/>
        <v>-1530</v>
      </c>
    </row>
    <row r="68" s="1" customFormat="1" spans="1:9">
      <c r="A68" s="14">
        <v>28</v>
      </c>
      <c r="B68" s="15">
        <v>724</v>
      </c>
      <c r="C68" s="16" t="s">
        <v>83</v>
      </c>
      <c r="D68" s="14" t="s">
        <v>12</v>
      </c>
      <c r="E68" s="14">
        <v>53</v>
      </c>
      <c r="F68" s="16" t="str">
        <f>VLOOKUP(B68,[1]Sheet1!$B:$J,9,0)</f>
        <v>东南片区</v>
      </c>
      <c r="G68" s="17">
        <f>VLOOKUP(B68,[2]查询时间段分门店销售明细!$B$1:$J$65536,9,0)</f>
        <v>10</v>
      </c>
      <c r="H68" s="17">
        <f t="shared" si="7"/>
        <v>-43</v>
      </c>
      <c r="I68" s="17">
        <f t="shared" si="5"/>
        <v>-1290</v>
      </c>
    </row>
    <row r="69" s="1" customFormat="1" spans="1:9">
      <c r="A69" s="14">
        <v>34</v>
      </c>
      <c r="B69" s="15">
        <v>377</v>
      </c>
      <c r="C69" s="16" t="s">
        <v>84</v>
      </c>
      <c r="D69" s="14" t="s">
        <v>12</v>
      </c>
      <c r="E69" s="14">
        <v>45</v>
      </c>
      <c r="F69" s="16" t="str">
        <f>VLOOKUP(B69,[1]Sheet1!$B:$J,9,0)</f>
        <v>东南片区</v>
      </c>
      <c r="G69" s="17">
        <f>VLOOKUP(B69,[2]查询时间段分门店销售明细!$B$1:$J$65536,9,0)</f>
        <v>4</v>
      </c>
      <c r="H69" s="17">
        <f t="shared" si="7"/>
        <v>-41</v>
      </c>
      <c r="I69" s="17">
        <f t="shared" ref="I69:I100" si="8">H69*30</f>
        <v>-1230</v>
      </c>
    </row>
    <row r="70" s="1" customFormat="1" spans="1:9">
      <c r="A70" s="14">
        <v>43</v>
      </c>
      <c r="B70" s="15">
        <v>737</v>
      </c>
      <c r="C70" s="16" t="s">
        <v>85</v>
      </c>
      <c r="D70" s="14" t="s">
        <v>16</v>
      </c>
      <c r="E70" s="14">
        <v>39</v>
      </c>
      <c r="F70" s="16" t="str">
        <f>VLOOKUP(B70,[1]Sheet1!$B:$J,9,0)</f>
        <v>东南片区</v>
      </c>
      <c r="G70" s="17">
        <f>VLOOKUP(B70,[2]查询时间段分门店销售明细!$B$1:$J$65536,9,0)</f>
        <v>24</v>
      </c>
      <c r="H70" s="17">
        <f t="shared" si="7"/>
        <v>-15</v>
      </c>
      <c r="I70" s="17">
        <f t="shared" si="8"/>
        <v>-450</v>
      </c>
    </row>
    <row r="71" s="1" customFormat="1" spans="1:9">
      <c r="A71" s="14">
        <v>44</v>
      </c>
      <c r="B71" s="15">
        <v>103639</v>
      </c>
      <c r="C71" s="16" t="s">
        <v>86</v>
      </c>
      <c r="D71" s="14" t="s">
        <v>35</v>
      </c>
      <c r="E71" s="14">
        <v>43</v>
      </c>
      <c r="F71" s="16" t="str">
        <f>VLOOKUP(B71,[1]Sheet1!$B:$J,9,0)</f>
        <v>东南片区</v>
      </c>
      <c r="G71" s="17">
        <f>VLOOKUP(B71,[2]查询时间段分门店销售明细!$B$1:$J$65536,9,0)</f>
        <v>20</v>
      </c>
      <c r="H71" s="17">
        <f t="shared" si="7"/>
        <v>-23</v>
      </c>
      <c r="I71" s="17">
        <f t="shared" si="8"/>
        <v>-690</v>
      </c>
    </row>
    <row r="72" s="1" customFormat="1" spans="1:9">
      <c r="A72" s="14">
        <v>57</v>
      </c>
      <c r="B72" s="15">
        <v>598</v>
      </c>
      <c r="C72" s="16" t="s">
        <v>87</v>
      </c>
      <c r="D72" s="14" t="s">
        <v>16</v>
      </c>
      <c r="E72" s="14">
        <v>42</v>
      </c>
      <c r="F72" s="16" t="str">
        <f>VLOOKUP(B72,[1]Sheet1!$B:$J,9,0)</f>
        <v>东南片区</v>
      </c>
      <c r="G72" s="17">
        <f>VLOOKUP(B72,[2]查询时间段分门店销售明细!$B$1:$J$65536,9,0)</f>
        <v>15</v>
      </c>
      <c r="H72" s="17">
        <f t="shared" si="7"/>
        <v>-27</v>
      </c>
      <c r="I72" s="17">
        <f t="shared" si="8"/>
        <v>-810</v>
      </c>
    </row>
    <row r="73" s="1" customFormat="1" spans="1:9">
      <c r="A73" s="14">
        <v>62</v>
      </c>
      <c r="B73" s="15">
        <v>573</v>
      </c>
      <c r="C73" s="16" t="s">
        <v>88</v>
      </c>
      <c r="D73" s="14" t="s">
        <v>35</v>
      </c>
      <c r="E73" s="14">
        <v>26</v>
      </c>
      <c r="F73" s="16" t="str">
        <f>VLOOKUP(B73,[1]Sheet1!$B:$J,9,0)</f>
        <v>东南片区</v>
      </c>
      <c r="G73" s="17">
        <f>VLOOKUP(B73,[2]查询时间段分门店销售明细!$B$1:$J$65536,9,0)</f>
        <v>7</v>
      </c>
      <c r="H73" s="17">
        <f t="shared" si="7"/>
        <v>-19</v>
      </c>
      <c r="I73" s="17">
        <f t="shared" si="8"/>
        <v>-570</v>
      </c>
    </row>
    <row r="74" s="1" customFormat="1" spans="1:9">
      <c r="A74" s="14">
        <v>70</v>
      </c>
      <c r="B74" s="15">
        <v>743</v>
      </c>
      <c r="C74" s="16" t="s">
        <v>89</v>
      </c>
      <c r="D74" s="14" t="s">
        <v>35</v>
      </c>
      <c r="E74" s="14">
        <v>38</v>
      </c>
      <c r="F74" s="16" t="str">
        <f>VLOOKUP(B74,[1]Sheet1!$B:$J,9,0)</f>
        <v>东南片区</v>
      </c>
      <c r="G74" s="17">
        <f>VLOOKUP(B74,[2]查询时间段分门店销售明细!$B$1:$J$65536,9,0)</f>
        <v>5</v>
      </c>
      <c r="H74" s="17">
        <f t="shared" si="7"/>
        <v>-33</v>
      </c>
      <c r="I74" s="17">
        <f t="shared" si="8"/>
        <v>-990</v>
      </c>
    </row>
    <row r="75" s="1" customFormat="1" spans="1:9">
      <c r="A75" s="14">
        <v>77</v>
      </c>
      <c r="B75" s="15">
        <v>740</v>
      </c>
      <c r="C75" s="16" t="s">
        <v>90</v>
      </c>
      <c r="D75" s="14" t="s">
        <v>23</v>
      </c>
      <c r="E75" s="14">
        <v>20</v>
      </c>
      <c r="F75" s="16" t="str">
        <f>VLOOKUP(B75,[1]Sheet1!$B:$J,9,0)</f>
        <v>东南片区</v>
      </c>
      <c r="G75" s="17">
        <f>VLOOKUP(B75,[2]查询时间段分门店销售明细!$B$1:$J$65536,9,0)</f>
        <v>6</v>
      </c>
      <c r="H75" s="17">
        <f t="shared" si="7"/>
        <v>-14</v>
      </c>
      <c r="I75" s="17">
        <f t="shared" si="8"/>
        <v>-420</v>
      </c>
    </row>
    <row r="76" s="1" customFormat="1" spans="1:9">
      <c r="A76" s="14">
        <v>80</v>
      </c>
      <c r="B76" s="15">
        <v>545</v>
      </c>
      <c r="C76" s="16" t="s">
        <v>91</v>
      </c>
      <c r="D76" s="14" t="s">
        <v>23</v>
      </c>
      <c r="E76" s="14">
        <v>14</v>
      </c>
      <c r="F76" s="16" t="str">
        <f>VLOOKUP(B76,[1]Sheet1!$B:$J,9,0)</f>
        <v>东南片区</v>
      </c>
      <c r="G76" s="17">
        <f>VLOOKUP(B76,[2]查询时间段分门店销售明细!$B$1:$J$65536,9,0)</f>
        <v>3</v>
      </c>
      <c r="H76" s="17">
        <f t="shared" si="7"/>
        <v>-11</v>
      </c>
      <c r="I76" s="17">
        <f t="shared" si="8"/>
        <v>-330</v>
      </c>
    </row>
    <row r="77" s="1" customFormat="1" spans="1:9">
      <c r="A77" s="14">
        <v>82</v>
      </c>
      <c r="B77" s="15">
        <v>104430</v>
      </c>
      <c r="C77" s="16" t="s">
        <v>92</v>
      </c>
      <c r="D77" s="14" t="s">
        <v>26</v>
      </c>
      <c r="E77" s="14">
        <v>23</v>
      </c>
      <c r="F77" s="16" t="str">
        <f>VLOOKUP(B77,[1]Sheet1!$B:$J,9,0)</f>
        <v>东南片区</v>
      </c>
      <c r="G77" s="17">
        <f>VLOOKUP(B77,[2]查询时间段分门店销售明细!$B$1:$J$65536,9,0)</f>
        <v>7</v>
      </c>
      <c r="H77" s="17">
        <f t="shared" si="7"/>
        <v>-16</v>
      </c>
      <c r="I77" s="17">
        <f t="shared" si="8"/>
        <v>-480</v>
      </c>
    </row>
    <row r="78" s="1" customFormat="1" spans="1:9">
      <c r="A78" s="14">
        <v>85</v>
      </c>
      <c r="B78" s="15">
        <v>105910</v>
      </c>
      <c r="C78" s="16" t="s">
        <v>93</v>
      </c>
      <c r="D78" s="14" t="s">
        <v>26</v>
      </c>
      <c r="E78" s="14">
        <v>17</v>
      </c>
      <c r="F78" s="16" t="str">
        <f>VLOOKUP(B78,[1]Sheet1!$B:$J,9,0)</f>
        <v>东南片区</v>
      </c>
      <c r="G78" s="17">
        <f>VLOOKUP(B78,[2]查询时间段分门店销售明细!$B$1:$J$65536,9,0)</f>
        <v>1</v>
      </c>
      <c r="H78" s="17">
        <f t="shared" si="7"/>
        <v>-16</v>
      </c>
      <c r="I78" s="17">
        <f t="shared" si="8"/>
        <v>-480</v>
      </c>
    </row>
    <row r="79" s="1" customFormat="1" spans="1:9">
      <c r="A79" s="14">
        <v>94</v>
      </c>
      <c r="B79" s="15">
        <v>106568</v>
      </c>
      <c r="C79" s="16" t="s">
        <v>94</v>
      </c>
      <c r="D79" s="14" t="s">
        <v>26</v>
      </c>
      <c r="E79" s="14">
        <v>13</v>
      </c>
      <c r="F79" s="16" t="str">
        <f>VLOOKUP(B79,[1]Sheet1!$B:$J,9,0)</f>
        <v>东南片区</v>
      </c>
      <c r="G79" s="17">
        <f>VLOOKUP(B79,[2]查询时间段分门店销售明细!$B$1:$J$65536,9,0)</f>
        <v>7</v>
      </c>
      <c r="H79" s="17">
        <f t="shared" si="7"/>
        <v>-6</v>
      </c>
      <c r="I79" s="17">
        <f t="shared" si="8"/>
        <v>-180</v>
      </c>
    </row>
    <row r="80" s="1" customFormat="1" spans="1:9">
      <c r="A80" s="14">
        <v>96</v>
      </c>
      <c r="B80" s="15">
        <v>105751</v>
      </c>
      <c r="C80" s="16" t="s">
        <v>95</v>
      </c>
      <c r="D80" s="14" t="s">
        <v>26</v>
      </c>
      <c r="E80" s="14">
        <v>32</v>
      </c>
      <c r="F80" s="16" t="str">
        <f>VLOOKUP(B80,[1]Sheet1!$B:$J,9,0)</f>
        <v>东南片区</v>
      </c>
      <c r="G80" s="17">
        <f>VLOOKUP(B80,[2]查询时间段分门店销售明细!$B$1:$J$65536,9,0)</f>
        <v>10</v>
      </c>
      <c r="H80" s="17">
        <f t="shared" si="7"/>
        <v>-22</v>
      </c>
      <c r="I80" s="17">
        <f t="shared" si="8"/>
        <v>-660</v>
      </c>
    </row>
    <row r="81" s="1" customFormat="1" spans="1:9">
      <c r="A81" s="14">
        <v>97</v>
      </c>
      <c r="B81" s="15">
        <v>733</v>
      </c>
      <c r="C81" s="16" t="s">
        <v>96</v>
      </c>
      <c r="D81" s="14" t="s">
        <v>23</v>
      </c>
      <c r="E81" s="14">
        <v>28</v>
      </c>
      <c r="F81" s="16" t="str">
        <f>VLOOKUP(B81,[1]Sheet1!$B:$J,9,0)</f>
        <v>东南片区</v>
      </c>
      <c r="G81" s="17">
        <f>VLOOKUP(B81,[2]查询时间段分门店销售明细!$B$1:$J$65536,9,0)</f>
        <v>8</v>
      </c>
      <c r="H81" s="17">
        <f t="shared" si="7"/>
        <v>-20</v>
      </c>
      <c r="I81" s="17">
        <f t="shared" si="8"/>
        <v>-600</v>
      </c>
    </row>
    <row r="82" s="1" customFormat="1" spans="1:9">
      <c r="A82" s="14">
        <v>101</v>
      </c>
      <c r="B82" s="15">
        <v>105396</v>
      </c>
      <c r="C82" s="16" t="s">
        <v>97</v>
      </c>
      <c r="D82" s="14" t="s">
        <v>26</v>
      </c>
      <c r="E82" s="14">
        <v>20</v>
      </c>
      <c r="F82" s="16" t="str">
        <f>VLOOKUP(B82,[1]Sheet1!$B:$J,9,0)</f>
        <v>东南片区</v>
      </c>
      <c r="G82" s="17">
        <v>0</v>
      </c>
      <c r="H82" s="17">
        <f t="shared" si="7"/>
        <v>-20</v>
      </c>
      <c r="I82" s="17">
        <f t="shared" si="8"/>
        <v>-600</v>
      </c>
    </row>
    <row r="83" s="1" customFormat="1" spans="1:9">
      <c r="A83" s="14">
        <v>102</v>
      </c>
      <c r="B83" s="15">
        <v>753</v>
      </c>
      <c r="C83" s="16" t="s">
        <v>98</v>
      </c>
      <c r="D83" s="14" t="s">
        <v>23</v>
      </c>
      <c r="E83" s="14">
        <v>16</v>
      </c>
      <c r="F83" s="16" t="str">
        <f>VLOOKUP(B83,[1]Sheet1!$B:$J,9,0)</f>
        <v>东南片区</v>
      </c>
      <c r="G83" s="17">
        <f>VLOOKUP(B83,[2]查询时间段分门店销售明细!$B$1:$J$65536,9,0)</f>
        <v>2</v>
      </c>
      <c r="H83" s="17">
        <f t="shared" si="7"/>
        <v>-14</v>
      </c>
      <c r="I83" s="17">
        <f t="shared" si="8"/>
        <v>-420</v>
      </c>
    </row>
    <row r="84" s="1" customFormat="1" spans="1:9">
      <c r="A84" s="14">
        <v>110</v>
      </c>
      <c r="B84" s="15">
        <v>106485</v>
      </c>
      <c r="C84" s="16" t="s">
        <v>99</v>
      </c>
      <c r="D84" s="14" t="s">
        <v>26</v>
      </c>
      <c r="E84" s="14">
        <v>12</v>
      </c>
      <c r="F84" s="16" t="str">
        <f>VLOOKUP(B84,[1]Sheet1!$B:$J,9,0)</f>
        <v>东南片区</v>
      </c>
      <c r="G84" s="17">
        <f>VLOOKUP(B84,[2]查询时间段分门店销售明细!$B$1:$J$65536,9,0)</f>
        <v>24</v>
      </c>
      <c r="H84" s="17">
        <v>0</v>
      </c>
      <c r="I84" s="17">
        <f t="shared" si="8"/>
        <v>0</v>
      </c>
    </row>
    <row r="85" s="1" customFormat="1" spans="1:9">
      <c r="A85" s="14">
        <v>1</v>
      </c>
      <c r="B85" s="15">
        <v>307</v>
      </c>
      <c r="C85" s="16" t="s">
        <v>100</v>
      </c>
      <c r="D85" s="14" t="s">
        <v>101</v>
      </c>
      <c r="E85" s="14">
        <v>137</v>
      </c>
      <c r="F85" s="16" t="str">
        <f>VLOOKUP(B85,[1]Sheet1!$B:$J,9,0)</f>
        <v>旗舰片</v>
      </c>
      <c r="G85" s="17">
        <f>VLOOKUP(B85,[2]查询时间段分门店销售明细!$B$1:$J$65536,9,0)</f>
        <v>222</v>
      </c>
      <c r="H85" s="17">
        <v>0</v>
      </c>
      <c r="I85" s="17">
        <f t="shared" si="8"/>
        <v>0</v>
      </c>
    </row>
    <row r="86" s="1" customFormat="1" spans="1:9">
      <c r="A86" s="14">
        <v>75</v>
      </c>
      <c r="B86" s="15">
        <v>106066</v>
      </c>
      <c r="C86" s="16" t="s">
        <v>102</v>
      </c>
      <c r="D86" s="14" t="s">
        <v>26</v>
      </c>
      <c r="E86" s="14">
        <v>51</v>
      </c>
      <c r="F86" s="16" t="str">
        <f>VLOOKUP(B86,[1]Sheet1!$B:$J,9,0)</f>
        <v>旗舰片</v>
      </c>
      <c r="G86" s="17">
        <f>VLOOKUP(B86,[2]查询时间段分门店销售明细!$B$1:$J$65536,9,0)</f>
        <v>22</v>
      </c>
      <c r="H86" s="17">
        <f>G86-E86</f>
        <v>-29</v>
      </c>
      <c r="I86" s="17">
        <f t="shared" si="8"/>
        <v>-870</v>
      </c>
    </row>
    <row r="87" s="1" customFormat="1" spans="1:9">
      <c r="A87" s="14">
        <v>6</v>
      </c>
      <c r="B87" s="15">
        <v>730</v>
      </c>
      <c r="C87" s="16" t="s">
        <v>103</v>
      </c>
      <c r="D87" s="14" t="s">
        <v>51</v>
      </c>
      <c r="E87" s="14">
        <v>50</v>
      </c>
      <c r="F87" s="16" t="str">
        <f>VLOOKUP(B87,[1]Sheet1!$B:$J,9,0)</f>
        <v>西北片区</v>
      </c>
      <c r="G87" s="17">
        <f>VLOOKUP(B87,[2]查询时间段分门店销售明细!$B$1:$J$65536,9,0)</f>
        <v>29</v>
      </c>
      <c r="H87" s="17">
        <f t="shared" ref="H87:H116" si="9">G87-E87</f>
        <v>-21</v>
      </c>
      <c r="I87" s="17">
        <f t="shared" si="8"/>
        <v>-630</v>
      </c>
    </row>
    <row r="88" s="1" customFormat="1" spans="1:9">
      <c r="A88" s="14">
        <v>7</v>
      </c>
      <c r="B88" s="15">
        <v>581</v>
      </c>
      <c r="C88" s="16" t="s">
        <v>104</v>
      </c>
      <c r="D88" s="14" t="s">
        <v>51</v>
      </c>
      <c r="E88" s="14">
        <v>61</v>
      </c>
      <c r="F88" s="16" t="str">
        <f>VLOOKUP(B88,[1]Sheet1!$B:$J,9,0)</f>
        <v>西北片区</v>
      </c>
      <c r="G88" s="17">
        <f>VLOOKUP(B88,[2]查询时间段分门店销售明细!$B$1:$J$65536,9,0)</f>
        <v>13</v>
      </c>
      <c r="H88" s="17">
        <f t="shared" si="9"/>
        <v>-48</v>
      </c>
      <c r="I88" s="17">
        <f t="shared" si="8"/>
        <v>-1440</v>
      </c>
    </row>
    <row r="89" s="1" customFormat="1" spans="1:9">
      <c r="A89" s="14">
        <v>9</v>
      </c>
      <c r="B89" s="15">
        <v>102934</v>
      </c>
      <c r="C89" s="16" t="s">
        <v>105</v>
      </c>
      <c r="D89" s="14" t="s">
        <v>12</v>
      </c>
      <c r="E89" s="14">
        <v>50</v>
      </c>
      <c r="F89" s="16" t="str">
        <f>VLOOKUP(B89,[1]Sheet1!$B:$J,9,0)</f>
        <v>西北片区</v>
      </c>
      <c r="G89" s="17">
        <f>VLOOKUP(B89,[2]查询时间段分门店销售明细!$B$1:$J$65536,9,0)</f>
        <v>16</v>
      </c>
      <c r="H89" s="17">
        <f t="shared" si="9"/>
        <v>-34</v>
      </c>
      <c r="I89" s="17">
        <f t="shared" si="8"/>
        <v>-1020</v>
      </c>
    </row>
    <row r="90" s="1" customFormat="1" spans="1:9">
      <c r="A90" s="14">
        <v>11</v>
      </c>
      <c r="B90" s="15">
        <v>709</v>
      </c>
      <c r="C90" s="16" t="s">
        <v>106</v>
      </c>
      <c r="D90" s="14" t="s">
        <v>12</v>
      </c>
      <c r="E90" s="14">
        <v>47</v>
      </c>
      <c r="F90" s="16" t="str">
        <f>VLOOKUP(B90,[1]Sheet1!$B:$J,9,0)</f>
        <v>西北片区</v>
      </c>
      <c r="G90" s="17">
        <f>VLOOKUP(B90,[2]查询时间段分门店销售明细!$B$1:$J$65536,9,0)</f>
        <v>23</v>
      </c>
      <c r="H90" s="17">
        <f t="shared" si="9"/>
        <v>-24</v>
      </c>
      <c r="I90" s="17">
        <f t="shared" si="8"/>
        <v>-720</v>
      </c>
    </row>
    <row r="91" s="1" customFormat="1" spans="1:9">
      <c r="A91" s="14">
        <v>12</v>
      </c>
      <c r="B91" s="15">
        <v>582</v>
      </c>
      <c r="C91" s="16" t="s">
        <v>107</v>
      </c>
      <c r="D91" s="14" t="s">
        <v>32</v>
      </c>
      <c r="E91" s="14">
        <v>69</v>
      </c>
      <c r="F91" s="16" t="str">
        <f>VLOOKUP(B91,[1]Sheet1!$B:$J,9,0)</f>
        <v>西北片区</v>
      </c>
      <c r="G91" s="17">
        <f>VLOOKUP(B91,[2]查询时间段分门店销售明细!$B$1:$J$65536,9,0)</f>
        <v>13</v>
      </c>
      <c r="H91" s="17">
        <f t="shared" si="9"/>
        <v>-56</v>
      </c>
      <c r="I91" s="17">
        <f t="shared" si="8"/>
        <v>-1680</v>
      </c>
    </row>
    <row r="92" s="1" customFormat="1" spans="1:9">
      <c r="A92" s="14">
        <v>14</v>
      </c>
      <c r="B92" s="15">
        <v>585</v>
      </c>
      <c r="C92" s="16" t="s">
        <v>108</v>
      </c>
      <c r="D92" s="14" t="s">
        <v>51</v>
      </c>
      <c r="E92" s="14">
        <v>58</v>
      </c>
      <c r="F92" s="16" t="str">
        <f>VLOOKUP(B92,[1]Sheet1!$B:$J,9,0)</f>
        <v>西北片区</v>
      </c>
      <c r="G92" s="17">
        <f>VLOOKUP(B92,[2]查询时间段分门店销售明细!$B$1:$J$65536,9,0)</f>
        <v>15</v>
      </c>
      <c r="H92" s="17">
        <f t="shared" si="9"/>
        <v>-43</v>
      </c>
      <c r="I92" s="17">
        <f t="shared" si="8"/>
        <v>-1290</v>
      </c>
    </row>
    <row r="93" s="1" customFormat="1" spans="1:9">
      <c r="A93" s="14">
        <v>17</v>
      </c>
      <c r="B93" s="15">
        <v>343</v>
      </c>
      <c r="C93" s="16" t="s">
        <v>109</v>
      </c>
      <c r="D93" s="14" t="s">
        <v>32</v>
      </c>
      <c r="E93" s="14">
        <v>50</v>
      </c>
      <c r="F93" s="16" t="str">
        <f>VLOOKUP(B93,[1]Sheet1!$B:$J,9,0)</f>
        <v>西北片区</v>
      </c>
      <c r="G93" s="17">
        <f>VLOOKUP(B93,[2]查询时间段分门店销售明细!$B$1:$J$65536,9,0)</f>
        <v>25</v>
      </c>
      <c r="H93" s="17">
        <f t="shared" si="9"/>
        <v>-25</v>
      </c>
      <c r="I93" s="17">
        <f t="shared" si="8"/>
        <v>-750</v>
      </c>
    </row>
    <row r="94" s="1" customFormat="1" spans="1:9">
      <c r="A94" s="14">
        <v>18</v>
      </c>
      <c r="B94" s="15">
        <v>726</v>
      </c>
      <c r="C94" s="16" t="s">
        <v>110</v>
      </c>
      <c r="D94" s="14" t="s">
        <v>12</v>
      </c>
      <c r="E94" s="14">
        <v>37</v>
      </c>
      <c r="F94" s="16" t="str">
        <f>VLOOKUP(B94,[1]Sheet1!$B:$J,9,0)</f>
        <v>西北片区</v>
      </c>
      <c r="G94" s="17">
        <f>VLOOKUP(B94,[2]查询时间段分门店销售明细!$B$1:$J$65536,9,0)</f>
        <v>19</v>
      </c>
      <c r="H94" s="17">
        <f t="shared" si="9"/>
        <v>-18</v>
      </c>
      <c r="I94" s="17">
        <f t="shared" si="8"/>
        <v>-540</v>
      </c>
    </row>
    <row r="95" s="1" customFormat="1" spans="1:9">
      <c r="A95" s="14">
        <v>19</v>
      </c>
      <c r="B95" s="15">
        <v>365</v>
      </c>
      <c r="C95" s="16" t="s">
        <v>111</v>
      </c>
      <c r="D95" s="14" t="s">
        <v>51</v>
      </c>
      <c r="E95" s="14">
        <v>37</v>
      </c>
      <c r="F95" s="16" t="str">
        <f>VLOOKUP(B95,[1]Sheet1!$B:$J,9,0)</f>
        <v>西北片区</v>
      </c>
      <c r="G95" s="17">
        <f>VLOOKUP(B95,[2]查询时间段分门店销售明细!$B$1:$J$65536,9,0)</f>
        <v>16</v>
      </c>
      <c r="H95" s="17">
        <f t="shared" si="9"/>
        <v>-21</v>
      </c>
      <c r="I95" s="17">
        <f t="shared" si="8"/>
        <v>-630</v>
      </c>
    </row>
    <row r="96" s="1" customFormat="1" spans="1:9">
      <c r="A96" s="14">
        <v>22</v>
      </c>
      <c r="B96" s="15">
        <v>513</v>
      </c>
      <c r="C96" s="16" t="s">
        <v>112</v>
      </c>
      <c r="D96" s="14" t="s">
        <v>12</v>
      </c>
      <c r="E96" s="14">
        <v>41</v>
      </c>
      <c r="F96" s="16" t="str">
        <f>VLOOKUP(B96,[1]Sheet1!$B:$J,9,0)</f>
        <v>西北片区</v>
      </c>
      <c r="G96" s="17">
        <f>VLOOKUP(B96,[2]查询时间段分门店销售明细!$B$1:$J$65536,9,0)</f>
        <v>19</v>
      </c>
      <c r="H96" s="17">
        <f t="shared" si="9"/>
        <v>-22</v>
      </c>
      <c r="I96" s="17">
        <f t="shared" si="8"/>
        <v>-660</v>
      </c>
    </row>
    <row r="97" s="1" customFormat="1" spans="1:9">
      <c r="A97" s="14">
        <v>36</v>
      </c>
      <c r="B97" s="15">
        <v>359</v>
      </c>
      <c r="C97" s="16" t="s">
        <v>113</v>
      </c>
      <c r="D97" s="14" t="s">
        <v>12</v>
      </c>
      <c r="E97" s="14">
        <v>36</v>
      </c>
      <c r="F97" s="16" t="str">
        <f>VLOOKUP(B97,[1]Sheet1!$B:$J,9,0)</f>
        <v>西北片区</v>
      </c>
      <c r="G97" s="17">
        <f>VLOOKUP(B97,[2]查询时间段分门店销售明细!$B$1:$J$65536,9,0)</f>
        <v>10</v>
      </c>
      <c r="H97" s="17">
        <f t="shared" si="9"/>
        <v>-26</v>
      </c>
      <c r="I97" s="17">
        <f t="shared" si="8"/>
        <v>-780</v>
      </c>
    </row>
    <row r="98" s="1" customFormat="1" spans="1:9">
      <c r="A98" s="14">
        <v>38</v>
      </c>
      <c r="B98" s="15">
        <v>379</v>
      </c>
      <c r="C98" s="16" t="s">
        <v>114</v>
      </c>
      <c r="D98" s="14" t="s">
        <v>12</v>
      </c>
      <c r="E98" s="14">
        <v>38</v>
      </c>
      <c r="F98" s="16" t="str">
        <f>VLOOKUP(B98,[1]Sheet1!$B:$J,9,0)</f>
        <v>西北片区</v>
      </c>
      <c r="G98" s="17">
        <f>VLOOKUP(B98,[2]查询时间段分门店销售明细!$B$1:$J$65536,9,0)</f>
        <v>20</v>
      </c>
      <c r="H98" s="17">
        <f t="shared" si="9"/>
        <v>-18</v>
      </c>
      <c r="I98" s="17">
        <f t="shared" si="8"/>
        <v>-540</v>
      </c>
    </row>
    <row r="99" s="1" customFormat="1" spans="1:9">
      <c r="A99" s="14">
        <v>41</v>
      </c>
      <c r="B99" s="15">
        <v>357</v>
      </c>
      <c r="C99" s="16" t="s">
        <v>115</v>
      </c>
      <c r="D99" s="14" t="s">
        <v>12</v>
      </c>
      <c r="E99" s="14">
        <v>27</v>
      </c>
      <c r="F99" s="16" t="str">
        <f>VLOOKUP(B99,[1]Sheet1!$B:$J,9,0)</f>
        <v>西北片区</v>
      </c>
      <c r="G99" s="17">
        <f>VLOOKUP(B99,[2]查询时间段分门店销售明细!$B$1:$J$65536,9,0)</f>
        <v>10</v>
      </c>
      <c r="H99" s="17">
        <f t="shared" si="9"/>
        <v>-17</v>
      </c>
      <c r="I99" s="17">
        <f t="shared" si="8"/>
        <v>-510</v>
      </c>
    </row>
    <row r="100" s="1" customFormat="1" spans="1:9">
      <c r="A100" s="14">
        <v>42</v>
      </c>
      <c r="B100" s="15">
        <v>103198</v>
      </c>
      <c r="C100" s="16" t="s">
        <v>116</v>
      </c>
      <c r="D100" s="14" t="s">
        <v>16</v>
      </c>
      <c r="E100" s="14">
        <v>45</v>
      </c>
      <c r="F100" s="16" t="str">
        <f>VLOOKUP(B100,[1]Sheet1!$B:$J,9,0)</f>
        <v>西北片区</v>
      </c>
      <c r="G100" s="17">
        <f>VLOOKUP(B100,[2]查询时间段分门店销售明细!$B$1:$J$65536,9,0)</f>
        <v>14</v>
      </c>
      <c r="H100" s="17">
        <f t="shared" si="9"/>
        <v>-31</v>
      </c>
      <c r="I100" s="17">
        <f t="shared" si="8"/>
        <v>-930</v>
      </c>
    </row>
    <row r="101" s="1" customFormat="1" spans="1:9">
      <c r="A101" s="14">
        <v>52</v>
      </c>
      <c r="B101" s="15">
        <v>745</v>
      </c>
      <c r="C101" s="16" t="s">
        <v>117</v>
      </c>
      <c r="D101" s="14" t="s">
        <v>16</v>
      </c>
      <c r="E101" s="14">
        <v>22</v>
      </c>
      <c r="F101" s="16" t="str">
        <f>VLOOKUP(B101,[1]Sheet1!$B:$J,9,0)</f>
        <v>西北片区</v>
      </c>
      <c r="G101" s="17">
        <f>VLOOKUP(B101,[2]查询时间段分门店销售明细!$B$1:$J$65536,9,0)</f>
        <v>4</v>
      </c>
      <c r="H101" s="17">
        <f t="shared" si="9"/>
        <v>-18</v>
      </c>
      <c r="I101" s="17">
        <f t="shared" ref="I101:I116" si="10">H101*30</f>
        <v>-540</v>
      </c>
    </row>
    <row r="102" s="1" customFormat="1" spans="1:9">
      <c r="A102" s="14">
        <v>54</v>
      </c>
      <c r="B102" s="15">
        <v>570</v>
      </c>
      <c r="C102" s="16" t="s">
        <v>118</v>
      </c>
      <c r="D102" s="14" t="s">
        <v>35</v>
      </c>
      <c r="E102" s="14">
        <v>28</v>
      </c>
      <c r="F102" s="16" t="str">
        <f>VLOOKUP(B102,[1]Sheet1!$B:$J,9,0)</f>
        <v>西北片区</v>
      </c>
      <c r="G102" s="17">
        <f>VLOOKUP(B102,[2]查询时间段分门店销售明细!$B$1:$J$65536,9,0)</f>
        <v>6</v>
      </c>
      <c r="H102" s="17">
        <f t="shared" si="9"/>
        <v>-22</v>
      </c>
      <c r="I102" s="17">
        <f t="shared" si="10"/>
        <v>-660</v>
      </c>
    </row>
    <row r="103" s="1" customFormat="1" spans="1:9">
      <c r="A103" s="14">
        <v>56</v>
      </c>
      <c r="B103" s="15">
        <v>102565</v>
      </c>
      <c r="C103" s="16" t="s">
        <v>119</v>
      </c>
      <c r="D103" s="14" t="s">
        <v>35</v>
      </c>
      <c r="E103" s="14">
        <v>51</v>
      </c>
      <c r="F103" s="16" t="str">
        <f>VLOOKUP(B103,[1]Sheet1!$B:$J,9,0)</f>
        <v>西北片区</v>
      </c>
      <c r="G103" s="17">
        <f>VLOOKUP(B103,[2]查询时间段分门店销售明细!$B$1:$J$65536,9,0)</f>
        <v>5</v>
      </c>
      <c r="H103" s="17">
        <f t="shared" si="9"/>
        <v>-46</v>
      </c>
      <c r="I103" s="17">
        <f t="shared" si="10"/>
        <v>-1380</v>
      </c>
    </row>
    <row r="104" s="1" customFormat="1" spans="1:9">
      <c r="A104" s="14">
        <v>60</v>
      </c>
      <c r="B104" s="15">
        <v>727</v>
      </c>
      <c r="C104" s="16" t="s">
        <v>120</v>
      </c>
      <c r="D104" s="14" t="s">
        <v>35</v>
      </c>
      <c r="E104" s="14">
        <v>27</v>
      </c>
      <c r="F104" s="16" t="str">
        <f>VLOOKUP(B104,[1]Sheet1!$B:$J,9,0)</f>
        <v>西北片区</v>
      </c>
      <c r="G104" s="17">
        <f>VLOOKUP(B104,[2]查询时间段分门店销售明细!$B$1:$J$65536,9,0)</f>
        <v>6</v>
      </c>
      <c r="H104" s="17">
        <f t="shared" si="9"/>
        <v>-21</v>
      </c>
      <c r="I104" s="17">
        <f t="shared" si="10"/>
        <v>-630</v>
      </c>
    </row>
    <row r="105" s="1" customFormat="1" spans="1:9">
      <c r="A105" s="14">
        <v>67</v>
      </c>
      <c r="B105" s="15">
        <v>339</v>
      </c>
      <c r="C105" s="16" t="s">
        <v>121</v>
      </c>
      <c r="D105" s="14" t="s">
        <v>35</v>
      </c>
      <c r="E105" s="14">
        <v>20</v>
      </c>
      <c r="F105" s="16" t="str">
        <f>VLOOKUP(B105,[1]Sheet1!$B:$J,9,0)</f>
        <v>西北片区</v>
      </c>
      <c r="G105" s="17">
        <f>VLOOKUP(B105,[2]查询时间段分门店销售明细!$B$1:$J$65536,9,0)</f>
        <v>2</v>
      </c>
      <c r="H105" s="17">
        <f t="shared" si="9"/>
        <v>-18</v>
      </c>
      <c r="I105" s="17">
        <f t="shared" si="10"/>
        <v>-540</v>
      </c>
    </row>
    <row r="106" s="1" customFormat="1" spans="1:9">
      <c r="A106" s="14">
        <v>68</v>
      </c>
      <c r="B106" s="15">
        <v>311</v>
      </c>
      <c r="C106" s="16" t="s">
        <v>122</v>
      </c>
      <c r="D106" s="14" t="s">
        <v>16</v>
      </c>
      <c r="E106" s="14">
        <v>11</v>
      </c>
      <c r="F106" s="16" t="str">
        <f>VLOOKUP(B106,[1]Sheet1!$B:$J,9,0)</f>
        <v>西北片区</v>
      </c>
      <c r="G106" s="17">
        <f>VLOOKUP(B106,[2]查询时间段分门店销售明细!$B$1:$J$65536,9,0)</f>
        <v>6</v>
      </c>
      <c r="H106" s="17">
        <f t="shared" si="9"/>
        <v>-5</v>
      </c>
      <c r="I106" s="17">
        <f t="shared" si="10"/>
        <v>-150</v>
      </c>
    </row>
    <row r="107" s="1" customFormat="1" spans="1:9">
      <c r="A107" s="14">
        <v>69</v>
      </c>
      <c r="B107" s="15">
        <v>103199</v>
      </c>
      <c r="C107" s="16" t="s">
        <v>123</v>
      </c>
      <c r="D107" s="14" t="s">
        <v>35</v>
      </c>
      <c r="E107" s="14">
        <v>42</v>
      </c>
      <c r="F107" s="16" t="str">
        <f>VLOOKUP(B107,[1]Sheet1!$B:$J,9,0)</f>
        <v>西北片区</v>
      </c>
      <c r="G107" s="17">
        <f>VLOOKUP(B107,[2]查询时间段分门店销售明细!$B$1:$J$65536,9,0)</f>
        <v>5</v>
      </c>
      <c r="H107" s="17">
        <f t="shared" si="9"/>
        <v>-37</v>
      </c>
      <c r="I107" s="17">
        <f t="shared" si="10"/>
        <v>-1110</v>
      </c>
    </row>
    <row r="108" s="1" customFormat="1" spans="1:9">
      <c r="A108" s="14">
        <v>71</v>
      </c>
      <c r="B108" s="15">
        <v>347</v>
      </c>
      <c r="C108" s="16" t="s">
        <v>124</v>
      </c>
      <c r="D108" s="14" t="s">
        <v>16</v>
      </c>
      <c r="E108" s="14">
        <v>31</v>
      </c>
      <c r="F108" s="16" t="str">
        <f>VLOOKUP(B108,[1]Sheet1!$B:$J,9,0)</f>
        <v>西北片区</v>
      </c>
      <c r="G108" s="17">
        <f>VLOOKUP(B108,[2]查询时间段分门店销售明细!$B$1:$J$65536,9,0)</f>
        <v>5</v>
      </c>
      <c r="H108" s="17">
        <f t="shared" si="9"/>
        <v>-26</v>
      </c>
      <c r="I108" s="17">
        <f t="shared" si="10"/>
        <v>-780</v>
      </c>
    </row>
    <row r="109" s="1" customFormat="1" spans="1:9">
      <c r="A109" s="14">
        <v>73</v>
      </c>
      <c r="B109" s="15">
        <v>752</v>
      </c>
      <c r="C109" s="16" t="s">
        <v>125</v>
      </c>
      <c r="D109" s="14" t="s">
        <v>35</v>
      </c>
      <c r="E109" s="14">
        <v>25</v>
      </c>
      <c r="F109" s="16" t="str">
        <f>VLOOKUP(B109,[1]Sheet1!$B:$J,9,0)</f>
        <v>西北片区</v>
      </c>
      <c r="G109" s="17">
        <f>VLOOKUP(B109,[2]查询时间段分门店销售明细!$B$1:$J$65536,9,0)</f>
        <v>1</v>
      </c>
      <c r="H109" s="17">
        <f t="shared" si="9"/>
        <v>-24</v>
      </c>
      <c r="I109" s="17">
        <f t="shared" si="10"/>
        <v>-720</v>
      </c>
    </row>
    <row r="110" s="1" customFormat="1" spans="1:9">
      <c r="A110" s="14">
        <v>87</v>
      </c>
      <c r="B110" s="15">
        <v>104429</v>
      </c>
      <c r="C110" s="16" t="s">
        <v>126</v>
      </c>
      <c r="D110" s="14" t="s">
        <v>26</v>
      </c>
      <c r="E110" s="14">
        <v>16</v>
      </c>
      <c r="F110" s="16" t="str">
        <f>VLOOKUP(B110,[1]Sheet1!$B:$J,9,0)</f>
        <v>西北片区</v>
      </c>
      <c r="G110" s="17">
        <f>VLOOKUP(B110,[2]查询时间段分门店销售明细!$B$1:$J$65536,9,0)</f>
        <v>2</v>
      </c>
      <c r="H110" s="17">
        <f t="shared" si="9"/>
        <v>-14</v>
      </c>
      <c r="I110" s="17">
        <f t="shared" si="10"/>
        <v>-420</v>
      </c>
    </row>
    <row r="111" s="1" customFormat="1" spans="1:9">
      <c r="A111" s="14">
        <v>93</v>
      </c>
      <c r="B111" s="15">
        <v>106569</v>
      </c>
      <c r="C111" s="16" t="s">
        <v>127</v>
      </c>
      <c r="D111" s="14" t="s">
        <v>26</v>
      </c>
      <c r="E111" s="14">
        <v>18</v>
      </c>
      <c r="F111" s="16" t="str">
        <f>VLOOKUP(B111,[1]Sheet1!$B:$J,9,0)</f>
        <v>西北片区</v>
      </c>
      <c r="G111" s="17">
        <f>VLOOKUP(B111,[2]查询时间段分门店销售明细!$B$1:$J$65536,9,0)</f>
        <v>15</v>
      </c>
      <c r="H111" s="17">
        <f t="shared" si="9"/>
        <v>-3</v>
      </c>
      <c r="I111" s="17">
        <f t="shared" si="10"/>
        <v>-90</v>
      </c>
    </row>
    <row r="112" s="1" customFormat="1" spans="1:9">
      <c r="A112" s="14">
        <v>95</v>
      </c>
      <c r="B112" s="15">
        <v>741</v>
      </c>
      <c r="C112" s="16" t="s">
        <v>128</v>
      </c>
      <c r="D112" s="14" t="s">
        <v>26</v>
      </c>
      <c r="E112" s="14">
        <v>12</v>
      </c>
      <c r="F112" s="16" t="str">
        <f>VLOOKUP(B112,[1]Sheet1!$B:$J,9,0)</f>
        <v>西北片区</v>
      </c>
      <c r="G112" s="17">
        <f>VLOOKUP(B112,[2]查询时间段分门店销售明细!$B$1:$J$65536,9,0)</f>
        <v>3</v>
      </c>
      <c r="H112" s="17">
        <f t="shared" si="9"/>
        <v>-9</v>
      </c>
      <c r="I112" s="17">
        <f t="shared" si="10"/>
        <v>-270</v>
      </c>
    </row>
    <row r="113" s="1" customFormat="1" spans="1:9">
      <c r="A113" s="14">
        <v>99</v>
      </c>
      <c r="B113" s="15">
        <v>105267</v>
      </c>
      <c r="C113" s="16" t="s">
        <v>129</v>
      </c>
      <c r="D113" s="14" t="s">
        <v>26</v>
      </c>
      <c r="E113" s="14">
        <v>26</v>
      </c>
      <c r="F113" s="16" t="str">
        <f>VLOOKUP(B113,[1]Sheet1!$B:$J,9,0)</f>
        <v>西北片区</v>
      </c>
      <c r="G113" s="17">
        <f>VLOOKUP(B113,[2]查询时间段分门店销售明细!$B$1:$J$65536,9,0)</f>
        <v>13</v>
      </c>
      <c r="H113" s="17">
        <f t="shared" si="9"/>
        <v>-13</v>
      </c>
      <c r="I113" s="17">
        <f t="shared" si="10"/>
        <v>-390</v>
      </c>
    </row>
    <row r="114" s="1" customFormat="1" spans="1:9">
      <c r="A114" s="14">
        <v>107</v>
      </c>
      <c r="B114" s="15">
        <v>108277</v>
      </c>
      <c r="C114" s="16" t="s">
        <v>130</v>
      </c>
      <c r="D114" s="14" t="s">
        <v>26</v>
      </c>
      <c r="E114" s="14">
        <v>18</v>
      </c>
      <c r="F114" s="16" t="str">
        <f>VLOOKUP(B114,[1]Sheet1!$B:$J,9,0)</f>
        <v>西北片区</v>
      </c>
      <c r="G114" s="17">
        <f>VLOOKUP(B114,[2]查询时间段分门店销售明细!$B$1:$J$65536,9,0)</f>
        <v>6</v>
      </c>
      <c r="H114" s="17">
        <f t="shared" si="9"/>
        <v>-12</v>
      </c>
      <c r="I114" s="17">
        <f t="shared" si="10"/>
        <v>-360</v>
      </c>
    </row>
    <row r="115" s="1" customFormat="1" spans="1:9">
      <c r="A115" s="14">
        <v>108</v>
      </c>
      <c r="B115" s="15">
        <v>106399</v>
      </c>
      <c r="C115" s="16" t="s">
        <v>131</v>
      </c>
      <c r="D115" s="14" t="s">
        <v>26</v>
      </c>
      <c r="E115" s="14">
        <v>18</v>
      </c>
      <c r="F115" s="16" t="str">
        <f>VLOOKUP(B115,[1]Sheet1!$B:$J,9,0)</f>
        <v>西北片区</v>
      </c>
      <c r="G115" s="17">
        <f>VLOOKUP(B115,[2]查询时间段分门店销售明细!$B$1:$J$65536,9,0)</f>
        <v>11</v>
      </c>
      <c r="H115" s="17">
        <f t="shared" si="9"/>
        <v>-7</v>
      </c>
      <c r="I115" s="17">
        <f t="shared" si="10"/>
        <v>-210</v>
      </c>
    </row>
    <row r="116" s="1" customFormat="1" spans="1:9">
      <c r="A116" s="14">
        <v>112</v>
      </c>
      <c r="B116" s="18">
        <v>107658</v>
      </c>
      <c r="C116" s="16" t="s">
        <v>132</v>
      </c>
      <c r="D116" s="14" t="s">
        <v>26</v>
      </c>
      <c r="E116" s="14">
        <v>5</v>
      </c>
      <c r="F116" s="16" t="str">
        <f>VLOOKUP(B116,[1]Sheet1!$B:$J,9,0)</f>
        <v>西北片区</v>
      </c>
      <c r="G116" s="17">
        <f>VLOOKUP(B116,[2]查询时间段分门店销售明细!$B$1:$J$65536,9,0)</f>
        <v>8</v>
      </c>
      <c r="H116" s="17">
        <v>0</v>
      </c>
      <c r="I116" s="17">
        <f t="shared" si="10"/>
        <v>0</v>
      </c>
    </row>
  </sheetData>
  <autoFilter ref="A3:I116">
    <extLst/>
  </autoFilter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2020-04-16T02:37:00Z</dcterms:created>
  <dcterms:modified xsi:type="dcterms:W3CDTF">2020-04-16T03:20:04Z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