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Sheet2!$A$1:$Q$26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<sst xmlns="http://schemas.openxmlformats.org/spreadsheetml/2006/main" count="179" uniqueCount="97">
  <si>
    <t>价格调整申请表</t>
  </si>
  <si>
    <t>申请部门：商品部                                                      申请人： 黄华</t>
  </si>
  <si>
    <t>申报日期：2020年3月6日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</si>
  <si>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</si>
  <si>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</si>
  <si>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</si>
  <si>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</si>
  <si>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</si>
  <si>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</si>
  <si>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</si>
  <si>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</si>
  <si>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</si>
  <si>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</si>
  <si>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</si>
  <si>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</si>
  <si>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</si>
  <si>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</si>
  <si>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</si>
  <si>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</si>
  <si>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</si>
  <si>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醋酸阿比特龙片</t>
  </si>
  <si>
    <t>0.25gx60片</t>
  </si>
  <si>
    <t>正大天晴药业集团股份有限公司</t>
  </si>
  <si>
    <t>盒</t>
  </si>
  <si>
    <t>国谈品种（后面厂家补差价，补到进价）</t>
  </si>
  <si>
    <t>3.10（星期二）</t>
  </si>
  <si>
    <t>所有门店</t>
  </si>
  <si>
    <t>格列喹酮片</t>
  </si>
  <si>
    <r>
      <rPr>
        <sz val="9"/>
        <rFont val="Arial"/>
        <charset val="0"/>
      </rPr>
      <t>30mgx60</t>
    </r>
    <r>
      <rPr>
        <sz val="9"/>
        <rFont val="宋体"/>
        <charset val="0"/>
      </rPr>
      <t>片</t>
    </r>
  </si>
  <si>
    <t>北京万辉双鹤药业有限责任公司</t>
  </si>
  <si>
    <t>瓶</t>
  </si>
  <si>
    <t>市场反馈</t>
  </si>
  <si>
    <t>布林佐胺滴眼液</t>
  </si>
  <si>
    <r>
      <rPr>
        <sz val="9"/>
        <rFont val="Arial"/>
        <charset val="0"/>
      </rPr>
      <t>5ml</t>
    </r>
    <r>
      <rPr>
        <sz val="9"/>
        <rFont val="宋体"/>
        <charset val="0"/>
      </rPr>
      <t>：</t>
    </r>
    <r>
      <rPr>
        <sz val="9"/>
        <rFont val="Arial"/>
        <charset val="0"/>
      </rPr>
      <t>50mg</t>
    </r>
  </si>
  <si>
    <r>
      <rPr>
        <sz val="9"/>
        <rFont val="Arial"/>
        <charset val="0"/>
      </rPr>
      <t>(</t>
    </r>
    <r>
      <rPr>
        <sz val="9"/>
        <rFont val="宋体"/>
        <charset val="0"/>
      </rPr>
      <t>比利时</t>
    </r>
    <r>
      <rPr>
        <sz val="9"/>
        <rFont val="Arial"/>
        <charset val="0"/>
      </rPr>
      <t>)S.a.ALCON-COUVREURn.v</t>
    </r>
  </si>
  <si>
    <t>金刚藤糖浆</t>
  </si>
  <si>
    <t>150ml</t>
  </si>
  <si>
    <t>湖北福人药业股份有限公司</t>
  </si>
  <si>
    <t>红霉素肠溶片</t>
  </si>
  <si>
    <r>
      <rPr>
        <sz val="9"/>
        <rFont val="Arial"/>
        <charset val="0"/>
      </rPr>
      <t>0.125g100</t>
    </r>
    <r>
      <rPr>
        <sz val="9"/>
        <rFont val="宋体"/>
        <charset val="0"/>
      </rPr>
      <t>片</t>
    </r>
  </si>
  <si>
    <r>
      <rPr>
        <sz val="9"/>
        <rFont val="宋体"/>
        <charset val="0"/>
      </rPr>
      <t>西安利君制药有限责任公司</t>
    </r>
    <r>
      <rPr>
        <sz val="9"/>
        <rFont val="Arial"/>
        <charset val="0"/>
      </rPr>
      <t>(</t>
    </r>
    <r>
      <rPr>
        <sz val="9"/>
        <rFont val="宋体"/>
        <charset val="0"/>
      </rPr>
      <t>西安利君制药股份有限公司</t>
    </r>
  </si>
  <si>
    <r>
      <rPr>
        <sz val="9"/>
        <rFont val="宋体"/>
        <charset val="0"/>
      </rPr>
      <t>甘露聚糖肽片</t>
    </r>
    <r>
      <rPr>
        <sz val="9"/>
        <rFont val="Arial"/>
        <charset val="0"/>
      </rPr>
      <t>(</t>
    </r>
    <r>
      <rPr>
        <sz val="9"/>
        <rFont val="宋体"/>
        <charset val="0"/>
      </rPr>
      <t>多抗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</si>
  <si>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5mgx24</t>
    </r>
    <r>
      <rPr>
        <sz val="9"/>
        <rFont val="宋体"/>
        <charset val="0"/>
      </rPr>
      <t>片</t>
    </r>
    <r>
      <rPr>
        <sz val="9"/>
        <rFont val="Arial"/>
        <charset val="0"/>
      </rPr>
      <t>x2</t>
    </r>
    <r>
      <rPr>
        <sz val="9"/>
        <rFont val="宋体"/>
        <charset val="0"/>
      </rPr>
      <t>板</t>
    </r>
  </si>
  <si>
    <t>成都利尔药业有限公司</t>
  </si>
  <si>
    <t>柏子养心丸</t>
  </si>
  <si>
    <t>60g</t>
  </si>
  <si>
    <t>太极集团重庆桐君阁药厂有限公司</t>
  </si>
  <si>
    <t>吡拉西坦片</t>
  </si>
  <si>
    <r>
      <rPr>
        <sz val="9"/>
        <rFont val="Arial"/>
        <charset val="0"/>
      </rPr>
      <t>0.4gx100</t>
    </r>
    <r>
      <rPr>
        <sz val="9"/>
        <rFont val="宋体"/>
        <charset val="0"/>
      </rPr>
      <t>片</t>
    </r>
  </si>
  <si>
    <t>湖北华中药业有限公司</t>
  </si>
  <si>
    <t>甲磺酸溴隐亭片</t>
  </si>
  <si>
    <r>
      <rPr>
        <sz val="9"/>
        <rFont val="Arial"/>
        <charset val="0"/>
      </rPr>
      <t>2.5mgx30</t>
    </r>
    <r>
      <rPr>
        <sz val="9"/>
        <rFont val="宋体"/>
        <charset val="0"/>
      </rPr>
      <t>片</t>
    </r>
  </si>
  <si>
    <t>匈牙利吉瑞大药厂</t>
  </si>
  <si>
    <r>
      <rPr>
        <sz val="9"/>
        <rFont val="宋体"/>
        <charset val="0"/>
      </rPr>
      <t>盐酸地尔硫卓缓释胶囊</t>
    </r>
    <r>
      <rPr>
        <sz val="9"/>
        <rFont val="Arial"/>
        <charset val="0"/>
      </rPr>
      <t>(</t>
    </r>
    <r>
      <rPr>
        <sz val="9"/>
        <rFont val="宋体"/>
        <charset val="0"/>
      </rPr>
      <t>合贝爽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</si>
  <si>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90mgx10</t>
    </r>
    <r>
      <rPr>
        <sz val="9"/>
        <rFont val="宋体"/>
        <charset val="0"/>
      </rPr>
      <t>粒</t>
    </r>
  </si>
  <si>
    <t>天津田边制药有限公司</t>
  </si>
  <si>
    <t>袋</t>
  </si>
  <si>
    <r>
      <rPr>
        <sz val="9"/>
        <rFont val="宋体"/>
        <charset val="0"/>
      </rPr>
      <t>复方枣仁胶囊</t>
    </r>
    <r>
      <rPr>
        <sz val="9"/>
        <rFont val="Arial"/>
        <charset val="0"/>
      </rPr>
      <t>(</t>
    </r>
    <r>
      <rPr>
        <sz val="9"/>
        <rFont val="宋体"/>
        <charset val="0"/>
      </rPr>
      <t>希尔安宁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</si>
  <si>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0.4gx12</t>
    </r>
    <r>
      <rPr>
        <sz val="9"/>
        <rFont val="宋体"/>
        <charset val="0"/>
      </rPr>
      <t>粒</t>
    </r>
  </si>
  <si>
    <t>重庆希尔安药业有限公司</t>
  </si>
  <si>
    <t>氨甲环酸片</t>
  </si>
  <si>
    <r>
      <rPr>
        <sz val="9"/>
        <rFont val="Arial"/>
        <charset val="0"/>
      </rPr>
      <t>0.5gx100</t>
    </r>
    <r>
      <rPr>
        <sz val="9"/>
        <rFont val="宋体"/>
        <charset val="0"/>
      </rPr>
      <t>片</t>
    </r>
  </si>
  <si>
    <t>重庆药友制药有限责任公司</t>
  </si>
  <si>
    <t>丙硫氧嘧啶片</t>
  </si>
  <si>
    <r>
      <rPr>
        <sz val="9"/>
        <rFont val="Arial"/>
        <charset val="0"/>
      </rPr>
      <t>50mgx100</t>
    </r>
    <r>
      <rPr>
        <sz val="9"/>
        <rFont val="宋体"/>
        <charset val="0"/>
      </rPr>
      <t>片</t>
    </r>
  </si>
  <si>
    <t>上海朝晖药业有限公司</t>
  </si>
  <si>
    <t>愈风宁心片</t>
  </si>
  <si>
    <r>
      <rPr>
        <sz val="9"/>
        <rFont val="Arial"/>
        <charset val="0"/>
      </rPr>
      <t>0.28gx100</t>
    </r>
    <r>
      <rPr>
        <sz val="9"/>
        <rFont val="宋体"/>
        <charset val="0"/>
      </rPr>
      <t>片</t>
    </r>
  </si>
  <si>
    <t>北京同仁堂制药有限公司</t>
  </si>
  <si>
    <r>
      <rPr>
        <sz val="9"/>
        <rFont val="宋体"/>
        <charset val="0"/>
      </rPr>
      <t>格列本脲片</t>
    </r>
    <r>
      <rPr>
        <sz val="9"/>
        <rFont val="Arial"/>
        <charset val="0"/>
      </rPr>
      <t>(</t>
    </r>
    <r>
      <rPr>
        <sz val="9"/>
        <rFont val="宋体"/>
        <charset val="0"/>
      </rPr>
      <t>优降糖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</si>
  <si>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2.5mgx100</t>
    </r>
    <r>
      <rPr>
        <sz val="9"/>
        <rFont val="宋体"/>
        <charset val="0"/>
      </rPr>
      <t>片</t>
    </r>
  </si>
  <si>
    <t>天津太平洋制药有限公司</t>
  </si>
  <si>
    <t>金刚藤胶囊</t>
  </si>
  <si>
    <r>
      <rPr>
        <sz val="9"/>
        <rFont val="Arial"/>
        <charset val="0"/>
      </rPr>
      <t>0.5gx24</t>
    </r>
    <r>
      <rPr>
        <sz val="9"/>
        <rFont val="宋体"/>
        <charset val="0"/>
      </rPr>
      <t>粒</t>
    </r>
  </si>
  <si>
    <t>艾瑞昔布片</t>
  </si>
  <si>
    <r>
      <rPr>
        <sz val="9"/>
        <rFont val="Arial"/>
        <charset val="0"/>
      </rPr>
      <t>0.1gx10</t>
    </r>
    <r>
      <rPr>
        <sz val="9"/>
        <rFont val="宋体"/>
        <charset val="0"/>
      </rPr>
      <t>片</t>
    </r>
  </si>
  <si>
    <t>江苏恒瑞医药股份有限公司</t>
  </si>
  <si>
    <t>排石颗粒</t>
  </si>
  <si>
    <r>
      <rPr>
        <sz val="9"/>
        <rFont val="Arial"/>
        <charset val="0"/>
      </rPr>
      <t>20gx10</t>
    </r>
    <r>
      <rPr>
        <sz val="9"/>
        <rFont val="宋体"/>
        <charset val="0"/>
      </rPr>
      <t>包</t>
    </r>
  </si>
  <si>
    <t>广东益和堂制药有限公司</t>
  </si>
  <si>
    <t>调经促孕丸</t>
  </si>
  <si>
    <r>
      <rPr>
        <sz val="9"/>
        <rFont val="Arial"/>
        <charset val="0"/>
      </rPr>
      <t>5</t>
    </r>
    <r>
      <rPr>
        <sz val="9"/>
        <rFont val="宋体"/>
        <charset val="0"/>
      </rPr>
      <t>克</t>
    </r>
    <r>
      <rPr>
        <sz val="9"/>
        <rFont val="Arial"/>
        <charset val="0"/>
      </rPr>
      <t>x10</t>
    </r>
    <r>
      <rPr>
        <sz val="9"/>
        <rFont val="宋体"/>
        <charset val="0"/>
      </rPr>
      <t>袋</t>
    </r>
  </si>
  <si>
    <t>北京同仁堂股份有限公司同仁堂制药厂</t>
  </si>
  <si>
    <t>散结镇痛胶囊</t>
  </si>
  <si>
    <r>
      <rPr>
        <sz val="9"/>
        <rFont val="Arial"/>
        <charset val="0"/>
      </rPr>
      <t>0.4gx30</t>
    </r>
    <r>
      <rPr>
        <sz val="9"/>
        <rFont val="宋体"/>
        <charset val="0"/>
      </rPr>
      <t>粒</t>
    </r>
  </si>
  <si>
    <t>江苏康缘药业股份有限公司</t>
  </si>
  <si>
    <t>八宝惊风散</t>
  </si>
  <si>
    <r>
      <rPr>
        <sz val="9"/>
        <rFont val="Arial"/>
        <charset val="0"/>
      </rPr>
      <t>0.26gx5</t>
    </r>
    <r>
      <rPr>
        <sz val="9"/>
        <rFont val="宋体"/>
        <charset val="0"/>
      </rPr>
      <t>瓶</t>
    </r>
  </si>
  <si>
    <t>江西民济药业有限公司</t>
  </si>
  <si>
    <t>锡类散</t>
  </si>
  <si>
    <t>1g</t>
  </si>
  <si>
    <t>江苏七0七天然制药有限公司</t>
  </si>
  <si>
    <t>备注：1、以上品种将在2020.3.10日执行新零售价，请各门店先用营运部配送的即将调价插卡陈列在对应品种货架上，进行公示便于顾客选购。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</si>
  <si>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</si>
  <si>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</si>
  <si>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</si>
  <si>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制表时间：2020.3.6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</si>
</sst>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35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9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8" fontId="6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 wrapText="1"/>
    </xf>
    <xf numFmtId="10" fontId="6" fillId="0" borderId="3" xfId="0" applyNumberFormat="1" applyFont="1" applyFill="1" applyBorder="1" applyAlignment="1">
      <alignment horizontal="left" vertical="center"/>
    </xf>
    <xf numFmtId="10" fontId="6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zoomScale="115" zoomScaleNormal="115" workbookViewId="0">
      <pane ySplit="3" topLeftCell="A4" activePane="bottomLeft" state="frozen"/>
      <selection/>
      <selection pane="bottomLeft" activeCell="A4" sqref="A4:A25"/>
    </sheetView>
  </sheetViews>
  <sheetFormatPr defaultColWidth="9" defaultRowHeight="12.75"/>
  <cols>
    <col min="1" max="1" width="5.125" style="5" customWidth="1"/>
    <col min="2" max="2" width="7.825" style="6" customWidth="1"/>
    <col min="3" max="4" width="13.625" style="7" customWidth="1"/>
    <col min="5" max="5" width="16.625" style="7" customWidth="1"/>
    <col min="6" max="6" width="5" style="7" customWidth="1"/>
    <col min="7" max="8" width="7.5" style="7" customWidth="1"/>
    <col min="9" max="9" width="8" style="7" customWidth="1"/>
    <col min="10" max="10" width="7.375" style="8" customWidth="1"/>
    <col min="11" max="12" width="11.125" style="9" customWidth="1"/>
    <col min="13" max="13" width="5.625" style="8" customWidth="1"/>
    <col min="14" max="14" width="28.4666666666667" style="6" customWidth="1"/>
    <col min="15" max="15" width="13.8083333333333" style="10" customWidth="1"/>
    <col min="16" max="16" width="13.125" style="7" customWidth="1"/>
    <col min="17" max="17" width="10.125" style="7" customWidth="1"/>
    <col min="18" max="16384" width="9" style="2"/>
  </cols>
  <sheetData>
    <row r="1" s="1" customForma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9"/>
      <c r="K1" s="12"/>
      <c r="L1" s="12"/>
      <c r="M1" s="29"/>
      <c r="N1" s="12"/>
      <c r="O1" s="12"/>
      <c r="P1" s="12"/>
      <c r="Q1" s="49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0" t="s">
        <v>2</v>
      </c>
      <c r="K2" s="31"/>
      <c r="L2" s="31"/>
      <c r="M2" s="32"/>
      <c r="N2" s="33"/>
      <c r="O2" s="34"/>
      <c r="P2" s="35"/>
      <c r="Q2" s="35"/>
    </row>
    <row r="3" s="3" customFormat="1" ht="30" customHeight="1" spans="1:17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7" t="s">
        <v>9</v>
      </c>
      <c r="H3" s="16" t="s">
        <v>10</v>
      </c>
      <c r="I3" s="36" t="s">
        <v>11</v>
      </c>
      <c r="J3" s="37" t="s">
        <v>12</v>
      </c>
      <c r="K3" s="38" t="s">
        <v>13</v>
      </c>
      <c r="L3" s="39" t="s">
        <v>14</v>
      </c>
      <c r="M3" s="37" t="s">
        <v>15</v>
      </c>
      <c r="N3" s="15" t="s">
        <v>16</v>
      </c>
      <c r="O3" s="40" t="s">
        <v>17</v>
      </c>
      <c r="P3" s="17" t="s">
        <v>18</v>
      </c>
      <c r="Q3" s="16" t="s">
        <v>19</v>
      </c>
    </row>
    <row r="4" s="3" customFormat="1" ht="30" customHeight="1" spans="1:17">
      <c r="A4" s="14">
        <v>1</v>
      </c>
      <c r="B4" s="18">
        <v>189697</v>
      </c>
      <c r="C4" s="18" t="s">
        <v>20</v>
      </c>
      <c r="D4" s="18" t="s">
        <v>21</v>
      </c>
      <c r="E4" s="18" t="s">
        <v>22</v>
      </c>
      <c r="F4" s="19" t="s">
        <v>23</v>
      </c>
      <c r="G4" s="20">
        <v>5751.42</v>
      </c>
      <c r="H4" s="20">
        <v>1367.62</v>
      </c>
      <c r="I4" s="20">
        <v>6100</v>
      </c>
      <c r="J4" s="37">
        <v>1436</v>
      </c>
      <c r="K4" s="38">
        <f>(I4-G4)/I4</f>
        <v>0.057144262295082</v>
      </c>
      <c r="L4" s="39">
        <f>(J4-H4)/J4</f>
        <v>0.0476183844011143</v>
      </c>
      <c r="M4" s="37">
        <f>J4-I4</f>
        <v>-4664</v>
      </c>
      <c r="N4" s="15" t="s">
        <v>24</v>
      </c>
      <c r="O4" s="40" t="s">
        <v>25</v>
      </c>
      <c r="P4" s="17" t="s">
        <v>26</v>
      </c>
      <c r="Q4" s="16"/>
    </row>
    <row r="5" s="3" customFormat="1" ht="30" customHeight="1" spans="1:17">
      <c r="A5" s="14">
        <v>2</v>
      </c>
      <c r="B5" s="20">
        <v>3126</v>
      </c>
      <c r="C5" s="21" t="s">
        <v>27</v>
      </c>
      <c r="D5" s="20" t="s">
        <v>28</v>
      </c>
      <c r="E5" s="21" t="s">
        <v>29</v>
      </c>
      <c r="F5" s="21" t="s">
        <v>30</v>
      </c>
      <c r="G5" s="20">
        <v>62</v>
      </c>
      <c r="H5" s="20">
        <v>62</v>
      </c>
      <c r="I5" s="20">
        <v>70</v>
      </c>
      <c r="J5" s="41">
        <v>68</v>
      </c>
      <c r="K5" s="38">
        <f>(I5-H5)/I5</f>
        <v>0.114285714285714</v>
      </c>
      <c r="L5" s="39">
        <f>(J5-H5)/J5</f>
        <v>0.0882352941176471</v>
      </c>
      <c r="M5" s="37">
        <f>J5-I5</f>
        <v>-2</v>
      </c>
      <c r="N5" s="15" t="s">
        <v>31</v>
      </c>
      <c r="O5" s="40" t="s">
        <v>25</v>
      </c>
      <c r="P5" s="17" t="s">
        <v>26</v>
      </c>
      <c r="Q5" s="16"/>
    </row>
    <row r="6" s="3" customFormat="1" ht="30" customHeight="1" spans="1:17">
      <c r="A6" s="14">
        <v>3</v>
      </c>
      <c r="B6" s="20">
        <v>53780</v>
      </c>
      <c r="C6" s="21" t="s">
        <v>32</v>
      </c>
      <c r="D6" s="20" t="s">
        <v>33</v>
      </c>
      <c r="E6" s="20" t="s">
        <v>34</v>
      </c>
      <c r="F6" s="21" t="s">
        <v>30</v>
      </c>
      <c r="G6" s="20">
        <v>63.87</v>
      </c>
      <c r="H6" s="20">
        <v>63.87</v>
      </c>
      <c r="I6" s="20">
        <v>76.5</v>
      </c>
      <c r="J6" s="41">
        <v>79.8</v>
      </c>
      <c r="K6" s="38">
        <f>(I6-H6)/I6</f>
        <v>0.165098039215686</v>
      </c>
      <c r="L6" s="39">
        <f>(J6-H6)/J6</f>
        <v>0.199624060150376</v>
      </c>
      <c r="M6" s="37">
        <f>J6-I6</f>
        <v>3.3</v>
      </c>
      <c r="N6" s="15" t="s">
        <v>31</v>
      </c>
      <c r="O6" s="40" t="s">
        <v>25</v>
      </c>
      <c r="P6" s="17" t="s">
        <v>26</v>
      </c>
      <c r="Q6" s="16"/>
    </row>
    <row r="7" s="3" customFormat="1" ht="30" customHeight="1" spans="1:17">
      <c r="A7" s="14">
        <v>4</v>
      </c>
      <c r="B7" s="20">
        <v>2999</v>
      </c>
      <c r="C7" s="21" t="s">
        <v>35</v>
      </c>
      <c r="D7" s="20" t="s">
        <v>36</v>
      </c>
      <c r="E7" s="21" t="s">
        <v>37</v>
      </c>
      <c r="F7" s="21" t="s">
        <v>23</v>
      </c>
      <c r="G7" s="20">
        <v>7.2</v>
      </c>
      <c r="H7" s="20">
        <v>7.2</v>
      </c>
      <c r="I7" s="20">
        <v>9.9</v>
      </c>
      <c r="J7" s="41">
        <v>11.5</v>
      </c>
      <c r="K7" s="38">
        <f>(I7-H7)/I7</f>
        <v>0.272727272727273</v>
      </c>
      <c r="L7" s="39">
        <f>(J7-H7)/J7</f>
        <v>0.373913043478261</v>
      </c>
      <c r="M7" s="37">
        <f>J7-I7</f>
        <v>1.6</v>
      </c>
      <c r="N7" s="15" t="s">
        <v>31</v>
      </c>
      <c r="O7" s="40" t="s">
        <v>25</v>
      </c>
      <c r="P7" s="17" t="s">
        <v>26</v>
      </c>
      <c r="Q7" s="16"/>
    </row>
    <row r="8" s="3" customFormat="1" ht="30" customHeight="1" spans="1:17">
      <c r="A8" s="14">
        <v>5</v>
      </c>
      <c r="B8" s="20">
        <v>526</v>
      </c>
      <c r="C8" s="21" t="s">
        <v>38</v>
      </c>
      <c r="D8" s="20" t="s">
        <v>39</v>
      </c>
      <c r="E8" s="21" t="s">
        <v>40</v>
      </c>
      <c r="F8" s="21" t="s">
        <v>30</v>
      </c>
      <c r="G8" s="20">
        <v>16.8</v>
      </c>
      <c r="H8" s="20">
        <v>16.8</v>
      </c>
      <c r="I8" s="20">
        <v>18</v>
      </c>
      <c r="J8" s="41">
        <v>21.8</v>
      </c>
      <c r="K8" s="38">
        <f t="shared" ref="K8:K26" si="0">(I8-H8)/I8</f>
        <v>0.0666666666666666</v>
      </c>
      <c r="L8" s="39">
        <f t="shared" ref="L8:L26" si="1">(J8-H8)/J8</f>
        <v>0.229357798165138</v>
      </c>
      <c r="M8" s="37">
        <f t="shared" ref="M8:M26" si="2">J8-I8</f>
        <v>3.8</v>
      </c>
      <c r="N8" s="15" t="s">
        <v>31</v>
      </c>
      <c r="O8" s="40" t="s">
        <v>25</v>
      </c>
      <c r="P8" s="17" t="s">
        <v>26</v>
      </c>
      <c r="Q8" s="16"/>
    </row>
    <row r="9" s="3" customFormat="1" ht="30" customHeight="1" spans="1:17">
      <c r="A9" s="14">
        <v>6</v>
      </c>
      <c r="B9" s="20">
        <v>689</v>
      </c>
      <c r="C9" s="21" t="s">
        <v>41</v>
      </c>
      <c r="D9" s="20" t="s">
        <v>42</v>
      </c>
      <c r="E9" s="21" t="s">
        <v>43</v>
      </c>
      <c r="F9" s="21" t="s">
        <v>23</v>
      </c>
      <c r="G9" s="20">
        <v>11.9</v>
      </c>
      <c r="H9" s="20">
        <v>11.9</v>
      </c>
      <c r="I9" s="20">
        <v>13</v>
      </c>
      <c r="J9" s="41">
        <v>15.8</v>
      </c>
      <c r="K9" s="38">
        <f t="shared" si="0"/>
        <v>0.0846153846153846</v>
      </c>
      <c r="L9" s="39">
        <f t="shared" si="1"/>
        <v>0.246835443037975</v>
      </c>
      <c r="M9" s="37">
        <f t="shared" si="2"/>
        <v>2.8</v>
      </c>
      <c r="N9" s="15" t="s">
        <v>31</v>
      </c>
      <c r="O9" s="40" t="s">
        <v>25</v>
      </c>
      <c r="P9" s="17" t="s">
        <v>26</v>
      </c>
      <c r="Q9" s="16"/>
    </row>
    <row r="10" s="3" customFormat="1" ht="30" customHeight="1" spans="1:17">
      <c r="A10" s="14">
        <v>7</v>
      </c>
      <c r="B10" s="20">
        <v>1221</v>
      </c>
      <c r="C10" s="21" t="s">
        <v>44</v>
      </c>
      <c r="D10" s="20" t="s">
        <v>45</v>
      </c>
      <c r="E10" s="21" t="s">
        <v>46</v>
      </c>
      <c r="F10" s="21" t="s">
        <v>30</v>
      </c>
      <c r="G10" s="20">
        <v>8</v>
      </c>
      <c r="H10" s="20">
        <v>8</v>
      </c>
      <c r="I10" s="20">
        <v>9</v>
      </c>
      <c r="J10" s="41">
        <v>10.8</v>
      </c>
      <c r="K10" s="38">
        <f t="shared" si="0"/>
        <v>0.111111111111111</v>
      </c>
      <c r="L10" s="39">
        <f t="shared" si="1"/>
        <v>0.259259259259259</v>
      </c>
      <c r="M10" s="37">
        <f t="shared" si="2"/>
        <v>1.8</v>
      </c>
      <c r="N10" s="15" t="s">
        <v>31</v>
      </c>
      <c r="O10" s="40" t="s">
        <v>25</v>
      </c>
      <c r="P10" s="17" t="s">
        <v>26</v>
      </c>
      <c r="Q10" s="16"/>
    </row>
    <row r="11" s="3" customFormat="1" ht="30" customHeight="1" spans="1:17">
      <c r="A11" s="14">
        <v>8</v>
      </c>
      <c r="B11" s="20">
        <v>281</v>
      </c>
      <c r="C11" s="21" t="s">
        <v>47</v>
      </c>
      <c r="D11" s="20" t="s">
        <v>48</v>
      </c>
      <c r="E11" s="21" t="s">
        <v>49</v>
      </c>
      <c r="F11" s="21" t="s">
        <v>30</v>
      </c>
      <c r="G11" s="20">
        <v>8.7</v>
      </c>
      <c r="H11" s="20">
        <v>8.7</v>
      </c>
      <c r="I11" s="20">
        <v>9.8</v>
      </c>
      <c r="J11" s="41">
        <v>10.5</v>
      </c>
      <c r="K11" s="38">
        <f t="shared" si="0"/>
        <v>0.112244897959184</v>
      </c>
      <c r="L11" s="39">
        <f t="shared" si="1"/>
        <v>0.171428571428571</v>
      </c>
      <c r="M11" s="37">
        <f t="shared" si="2"/>
        <v>0.699999999999999</v>
      </c>
      <c r="N11" s="15" t="s">
        <v>31</v>
      </c>
      <c r="O11" s="40" t="s">
        <v>25</v>
      </c>
      <c r="P11" s="17" t="s">
        <v>26</v>
      </c>
      <c r="Q11" s="16"/>
    </row>
    <row r="12" s="3" customFormat="1" ht="30" customHeight="1" spans="1:17">
      <c r="A12" s="14">
        <v>9</v>
      </c>
      <c r="B12" s="20">
        <v>17315</v>
      </c>
      <c r="C12" s="21" t="s">
        <v>50</v>
      </c>
      <c r="D12" s="20" t="s">
        <v>51</v>
      </c>
      <c r="E12" s="21" t="s">
        <v>52</v>
      </c>
      <c r="F12" s="21" t="s">
        <v>30</v>
      </c>
      <c r="G12" s="20">
        <v>87</v>
      </c>
      <c r="H12" s="20">
        <v>87</v>
      </c>
      <c r="I12" s="20">
        <v>98</v>
      </c>
      <c r="J12" s="41">
        <v>102.5</v>
      </c>
      <c r="K12" s="38">
        <f t="shared" si="0"/>
        <v>0.112244897959184</v>
      </c>
      <c r="L12" s="39">
        <f t="shared" si="1"/>
        <v>0.151219512195122</v>
      </c>
      <c r="M12" s="37">
        <f t="shared" si="2"/>
        <v>4.5</v>
      </c>
      <c r="N12" s="15" t="s">
        <v>31</v>
      </c>
      <c r="O12" s="40" t="s">
        <v>25</v>
      </c>
      <c r="P12" s="17" t="s">
        <v>26</v>
      </c>
      <c r="Q12" s="16"/>
    </row>
    <row r="13" s="4" customFormat="1" ht="30" customHeight="1" spans="1:17">
      <c r="A13" s="14">
        <v>10</v>
      </c>
      <c r="B13" s="20">
        <v>39399</v>
      </c>
      <c r="C13" s="21" t="s">
        <v>53</v>
      </c>
      <c r="D13" s="20" t="s">
        <v>54</v>
      </c>
      <c r="E13" s="21" t="s">
        <v>55</v>
      </c>
      <c r="F13" s="21" t="s">
        <v>56</v>
      </c>
      <c r="G13" s="20">
        <v>18.43</v>
      </c>
      <c r="H13" s="20">
        <v>18.43</v>
      </c>
      <c r="I13" s="20">
        <v>21</v>
      </c>
      <c r="J13" s="41">
        <v>21.5</v>
      </c>
      <c r="K13" s="38">
        <f t="shared" si="0"/>
        <v>0.122380952380952</v>
      </c>
      <c r="L13" s="39">
        <f t="shared" si="1"/>
        <v>0.142790697674419</v>
      </c>
      <c r="M13" s="37">
        <f t="shared" si="2"/>
        <v>0.5</v>
      </c>
      <c r="N13" s="15" t="s">
        <v>31</v>
      </c>
      <c r="O13" s="40" t="s">
        <v>25</v>
      </c>
      <c r="P13" s="17" t="s">
        <v>26</v>
      </c>
      <c r="Q13" s="16"/>
    </row>
    <row r="14" s="4" customFormat="1" ht="30" customHeight="1" spans="1:17">
      <c r="A14" s="14">
        <v>11</v>
      </c>
      <c r="B14" s="20">
        <v>2317</v>
      </c>
      <c r="C14" s="21" t="s">
        <v>57</v>
      </c>
      <c r="D14" s="20" t="s">
        <v>58</v>
      </c>
      <c r="E14" s="21" t="s">
        <v>59</v>
      </c>
      <c r="F14" s="21" t="s">
        <v>23</v>
      </c>
      <c r="G14" s="20">
        <v>21.5</v>
      </c>
      <c r="H14" s="20">
        <v>21.5</v>
      </c>
      <c r="I14" s="20">
        <v>24.5</v>
      </c>
      <c r="J14" s="41">
        <v>24.8</v>
      </c>
      <c r="K14" s="38">
        <f t="shared" si="0"/>
        <v>0.122448979591837</v>
      </c>
      <c r="L14" s="39">
        <f t="shared" si="1"/>
        <v>0.133064516129032</v>
      </c>
      <c r="M14" s="37">
        <f t="shared" si="2"/>
        <v>0.300000000000001</v>
      </c>
      <c r="N14" s="15" t="s">
        <v>31</v>
      </c>
      <c r="O14" s="40" t="s">
        <v>25</v>
      </c>
      <c r="P14" s="17" t="s">
        <v>26</v>
      </c>
      <c r="Q14" s="16"/>
    </row>
    <row r="15" s="4" customFormat="1" ht="30" customHeight="1" spans="1:17">
      <c r="A15" s="14">
        <v>12</v>
      </c>
      <c r="B15" s="20">
        <v>177792</v>
      </c>
      <c r="C15" s="21" t="s">
        <v>60</v>
      </c>
      <c r="D15" s="20" t="s">
        <v>61</v>
      </c>
      <c r="E15" s="21" t="s">
        <v>62</v>
      </c>
      <c r="F15" s="21" t="s">
        <v>23</v>
      </c>
      <c r="G15" s="20">
        <v>194</v>
      </c>
      <c r="H15" s="20">
        <v>194</v>
      </c>
      <c r="I15" s="20">
        <v>239</v>
      </c>
      <c r="J15" s="41">
        <v>242</v>
      </c>
      <c r="K15" s="38">
        <f t="shared" si="0"/>
        <v>0.188284518828452</v>
      </c>
      <c r="L15" s="39">
        <f t="shared" si="1"/>
        <v>0.198347107438017</v>
      </c>
      <c r="M15" s="37">
        <f t="shared" si="2"/>
        <v>3</v>
      </c>
      <c r="N15" s="15" t="s">
        <v>31</v>
      </c>
      <c r="O15" s="40" t="s">
        <v>25</v>
      </c>
      <c r="P15" s="17" t="s">
        <v>26</v>
      </c>
      <c r="Q15" s="16"/>
    </row>
    <row r="16" s="4" customFormat="1" ht="30" customHeight="1" spans="1:17">
      <c r="A16" s="14">
        <v>13</v>
      </c>
      <c r="B16" s="20">
        <v>620</v>
      </c>
      <c r="C16" s="21" t="s">
        <v>63</v>
      </c>
      <c r="D16" s="20" t="s">
        <v>64</v>
      </c>
      <c r="E16" s="21" t="s">
        <v>65</v>
      </c>
      <c r="F16" s="21" t="s">
        <v>30</v>
      </c>
      <c r="G16" s="20">
        <v>15.6</v>
      </c>
      <c r="H16" s="20">
        <v>15.6</v>
      </c>
      <c r="I16" s="20">
        <v>18</v>
      </c>
      <c r="J16" s="41">
        <v>18.5</v>
      </c>
      <c r="K16" s="38">
        <f t="shared" si="0"/>
        <v>0.133333333333333</v>
      </c>
      <c r="L16" s="39">
        <f t="shared" si="1"/>
        <v>0.156756756756757</v>
      </c>
      <c r="M16" s="37">
        <f t="shared" si="2"/>
        <v>0.5</v>
      </c>
      <c r="N16" s="15" t="s">
        <v>31</v>
      </c>
      <c r="O16" s="40" t="s">
        <v>25</v>
      </c>
      <c r="P16" s="17" t="s">
        <v>26</v>
      </c>
      <c r="Q16" s="16"/>
    </row>
    <row r="17" s="4" customFormat="1" ht="30" customHeight="1" spans="1:17">
      <c r="A17" s="14">
        <v>14</v>
      </c>
      <c r="B17" s="20">
        <v>60944</v>
      </c>
      <c r="C17" s="21" t="s">
        <v>66</v>
      </c>
      <c r="D17" s="20" t="s">
        <v>67</v>
      </c>
      <c r="E17" s="21" t="s">
        <v>68</v>
      </c>
      <c r="F17" s="21" t="s">
        <v>30</v>
      </c>
      <c r="G17" s="20">
        <v>16.3</v>
      </c>
      <c r="H17" s="20">
        <v>16.3</v>
      </c>
      <c r="I17" s="20">
        <v>19.8</v>
      </c>
      <c r="J17" s="41">
        <v>20.8</v>
      </c>
      <c r="K17" s="38">
        <f t="shared" si="0"/>
        <v>0.176767676767677</v>
      </c>
      <c r="L17" s="39">
        <f t="shared" si="1"/>
        <v>0.216346153846154</v>
      </c>
      <c r="M17" s="37">
        <f t="shared" si="2"/>
        <v>1</v>
      </c>
      <c r="N17" s="15" t="s">
        <v>31</v>
      </c>
      <c r="O17" s="40" t="s">
        <v>25</v>
      </c>
      <c r="P17" s="17" t="s">
        <v>26</v>
      </c>
      <c r="Q17" s="16"/>
    </row>
    <row r="18" s="4" customFormat="1" ht="30" customHeight="1" spans="1:17">
      <c r="A18" s="14">
        <v>15</v>
      </c>
      <c r="B18" s="20">
        <v>17320</v>
      </c>
      <c r="C18" s="21" t="s">
        <v>69</v>
      </c>
      <c r="D18" s="20" t="s">
        <v>70</v>
      </c>
      <c r="E18" s="21" t="s">
        <v>71</v>
      </c>
      <c r="F18" s="21" t="s">
        <v>30</v>
      </c>
      <c r="G18" s="20">
        <v>2.05</v>
      </c>
      <c r="H18" s="20">
        <v>2.05</v>
      </c>
      <c r="I18" s="20">
        <v>2.5</v>
      </c>
      <c r="J18" s="41">
        <v>2.8</v>
      </c>
      <c r="K18" s="38">
        <f t="shared" si="0"/>
        <v>0.18</v>
      </c>
      <c r="L18" s="39">
        <f t="shared" si="1"/>
        <v>0.267857142857143</v>
      </c>
      <c r="M18" s="37">
        <f t="shared" si="2"/>
        <v>0.3</v>
      </c>
      <c r="N18" s="15" t="s">
        <v>31</v>
      </c>
      <c r="O18" s="40" t="s">
        <v>25</v>
      </c>
      <c r="P18" s="17" t="s">
        <v>26</v>
      </c>
      <c r="Q18" s="16"/>
    </row>
    <row r="19" s="4" customFormat="1" ht="30" customHeight="1" spans="1:17">
      <c r="A19" s="14">
        <v>16</v>
      </c>
      <c r="B19" s="20">
        <v>8267</v>
      </c>
      <c r="C19" s="21" t="s">
        <v>72</v>
      </c>
      <c r="D19" s="20" t="s">
        <v>73</v>
      </c>
      <c r="E19" s="21" t="s">
        <v>37</v>
      </c>
      <c r="F19" s="21" t="s">
        <v>23</v>
      </c>
      <c r="G19" s="20">
        <v>10.4</v>
      </c>
      <c r="H19" s="20">
        <v>10.4</v>
      </c>
      <c r="I19" s="20">
        <v>14</v>
      </c>
      <c r="J19" s="41">
        <v>15.8</v>
      </c>
      <c r="K19" s="38">
        <f t="shared" si="0"/>
        <v>0.257142857142857</v>
      </c>
      <c r="L19" s="39">
        <f t="shared" si="1"/>
        <v>0.341772151898734</v>
      </c>
      <c r="M19" s="37">
        <f t="shared" si="2"/>
        <v>1.8</v>
      </c>
      <c r="N19" s="15" t="s">
        <v>31</v>
      </c>
      <c r="O19" s="40" t="s">
        <v>25</v>
      </c>
      <c r="P19" s="17" t="s">
        <v>26</v>
      </c>
      <c r="Q19" s="16"/>
    </row>
    <row r="20" s="4" customFormat="1" ht="30" customHeight="1" spans="1:17">
      <c r="A20" s="14">
        <v>17</v>
      </c>
      <c r="B20" s="20">
        <v>145110</v>
      </c>
      <c r="C20" s="21" t="s">
        <v>74</v>
      </c>
      <c r="D20" s="20" t="s">
        <v>75</v>
      </c>
      <c r="E20" s="21" t="s">
        <v>76</v>
      </c>
      <c r="F20" s="21" t="s">
        <v>23</v>
      </c>
      <c r="G20" s="20">
        <v>46.71</v>
      </c>
      <c r="H20" s="20">
        <v>46.71</v>
      </c>
      <c r="I20" s="20">
        <v>55.5</v>
      </c>
      <c r="J20" s="41">
        <v>56.8</v>
      </c>
      <c r="K20" s="38">
        <f t="shared" si="0"/>
        <v>0.158378378378378</v>
      </c>
      <c r="L20" s="39">
        <f t="shared" si="1"/>
        <v>0.177640845070422</v>
      </c>
      <c r="M20" s="37">
        <f t="shared" si="2"/>
        <v>1.3</v>
      </c>
      <c r="N20" s="15" t="s">
        <v>31</v>
      </c>
      <c r="O20" s="40" t="s">
        <v>25</v>
      </c>
      <c r="P20" s="17" t="s">
        <v>26</v>
      </c>
      <c r="Q20" s="16"/>
    </row>
    <row r="21" s="4" customFormat="1" ht="30" customHeight="1" spans="1:17">
      <c r="A21" s="14">
        <v>18</v>
      </c>
      <c r="B21" s="20">
        <v>1672</v>
      </c>
      <c r="C21" s="21" t="s">
        <v>77</v>
      </c>
      <c r="D21" s="20" t="s">
        <v>78</v>
      </c>
      <c r="E21" s="21" t="s">
        <v>79</v>
      </c>
      <c r="F21" s="21" t="s">
        <v>23</v>
      </c>
      <c r="G21" s="20">
        <v>10</v>
      </c>
      <c r="H21" s="20">
        <v>10</v>
      </c>
      <c r="I21" s="20">
        <v>16</v>
      </c>
      <c r="J21" s="41">
        <v>19.8</v>
      </c>
      <c r="K21" s="38">
        <f t="shared" si="0"/>
        <v>0.375</v>
      </c>
      <c r="L21" s="39">
        <f t="shared" si="1"/>
        <v>0.494949494949495</v>
      </c>
      <c r="M21" s="37">
        <f t="shared" si="2"/>
        <v>3.8</v>
      </c>
      <c r="N21" s="15" t="s">
        <v>31</v>
      </c>
      <c r="O21" s="40" t="s">
        <v>25</v>
      </c>
      <c r="P21" s="17" t="s">
        <v>26</v>
      </c>
      <c r="Q21" s="16"/>
    </row>
    <row r="22" s="4" customFormat="1" ht="30" customHeight="1" spans="1:17">
      <c r="A22" s="14">
        <v>19</v>
      </c>
      <c r="B22" s="20">
        <v>70486</v>
      </c>
      <c r="C22" s="21" t="s">
        <v>80</v>
      </c>
      <c r="D22" s="20" t="s">
        <v>81</v>
      </c>
      <c r="E22" s="21" t="s">
        <v>82</v>
      </c>
      <c r="F22" s="21" t="s">
        <v>23</v>
      </c>
      <c r="G22" s="20">
        <v>15.4</v>
      </c>
      <c r="H22" s="20">
        <v>15.4</v>
      </c>
      <c r="I22" s="20">
        <v>19.8</v>
      </c>
      <c r="J22" s="41">
        <v>23.5</v>
      </c>
      <c r="K22" s="38">
        <f t="shared" si="0"/>
        <v>0.222222222222222</v>
      </c>
      <c r="L22" s="39">
        <f t="shared" si="1"/>
        <v>0.34468085106383</v>
      </c>
      <c r="M22" s="37">
        <f t="shared" si="2"/>
        <v>3.7</v>
      </c>
      <c r="N22" s="15" t="s">
        <v>31</v>
      </c>
      <c r="O22" s="40" t="s">
        <v>25</v>
      </c>
      <c r="P22" s="17" t="s">
        <v>26</v>
      </c>
      <c r="Q22" s="16"/>
    </row>
    <row r="23" s="4" customFormat="1" ht="30" customHeight="1" spans="1:17">
      <c r="A23" s="14">
        <v>20</v>
      </c>
      <c r="B23" s="20">
        <v>56837</v>
      </c>
      <c r="C23" s="21" t="s">
        <v>83</v>
      </c>
      <c r="D23" s="20" t="s">
        <v>84</v>
      </c>
      <c r="E23" s="21" t="s">
        <v>85</v>
      </c>
      <c r="F23" s="21" t="s">
        <v>30</v>
      </c>
      <c r="G23" s="20">
        <v>33</v>
      </c>
      <c r="H23" s="20">
        <v>33</v>
      </c>
      <c r="I23" s="20">
        <v>45</v>
      </c>
      <c r="J23" s="41">
        <v>45.5</v>
      </c>
      <c r="K23" s="38">
        <f t="shared" si="0"/>
        <v>0.266666666666667</v>
      </c>
      <c r="L23" s="39">
        <f t="shared" si="1"/>
        <v>0.274725274725275</v>
      </c>
      <c r="M23" s="37">
        <f t="shared" si="2"/>
        <v>0.5</v>
      </c>
      <c r="N23" s="15" t="s">
        <v>31</v>
      </c>
      <c r="O23" s="40" t="s">
        <v>25</v>
      </c>
      <c r="P23" s="17" t="s">
        <v>26</v>
      </c>
      <c r="Q23" s="16"/>
    </row>
    <row r="24" s="4" customFormat="1" ht="30" customHeight="1" spans="1:17">
      <c r="A24" s="14">
        <v>21</v>
      </c>
      <c r="B24" s="20">
        <v>23177</v>
      </c>
      <c r="C24" s="21" t="s">
        <v>86</v>
      </c>
      <c r="D24" s="20" t="s">
        <v>87</v>
      </c>
      <c r="E24" s="21" t="s">
        <v>88</v>
      </c>
      <c r="F24" s="21" t="s">
        <v>23</v>
      </c>
      <c r="G24" s="20">
        <v>2.6</v>
      </c>
      <c r="H24" s="20">
        <v>2.6</v>
      </c>
      <c r="I24" s="20">
        <v>6.8</v>
      </c>
      <c r="J24" s="41">
        <v>7.8</v>
      </c>
      <c r="K24" s="38">
        <f t="shared" si="0"/>
        <v>0.617647058823529</v>
      </c>
      <c r="L24" s="39">
        <f t="shared" si="1"/>
        <v>0.666666666666667</v>
      </c>
      <c r="M24" s="37">
        <f t="shared" si="2"/>
        <v>1</v>
      </c>
      <c r="N24" s="15" t="s">
        <v>31</v>
      </c>
      <c r="O24" s="40" t="s">
        <v>25</v>
      </c>
      <c r="P24" s="17" t="s">
        <v>26</v>
      </c>
      <c r="Q24" s="16"/>
    </row>
    <row r="25" s="4" customFormat="1" ht="30" customHeight="1" spans="1:17">
      <c r="A25" s="14">
        <v>22</v>
      </c>
      <c r="B25" s="20">
        <v>26777</v>
      </c>
      <c r="C25" s="21" t="s">
        <v>89</v>
      </c>
      <c r="D25" s="20" t="s">
        <v>90</v>
      </c>
      <c r="E25" s="21" t="s">
        <v>91</v>
      </c>
      <c r="F25" s="21" t="s">
        <v>23</v>
      </c>
      <c r="G25" s="20">
        <v>6</v>
      </c>
      <c r="H25" s="20">
        <v>6</v>
      </c>
      <c r="I25" s="20">
        <v>6.5</v>
      </c>
      <c r="J25" s="41">
        <v>8.8</v>
      </c>
      <c r="K25" s="38">
        <f t="shared" si="0"/>
        <v>0.0769230769230769</v>
      </c>
      <c r="L25" s="39">
        <f t="shared" si="1"/>
        <v>0.318181818181818</v>
      </c>
      <c r="M25" s="37">
        <f t="shared" si="2"/>
        <v>2.3</v>
      </c>
      <c r="N25" s="15" t="s">
        <v>31</v>
      </c>
      <c r="O25" s="40" t="s">
        <v>25</v>
      </c>
      <c r="P25" s="17" t="s">
        <v>26</v>
      </c>
      <c r="Q25" s="16"/>
    </row>
    <row r="26" s="2" customFormat="1" ht="37" customHeight="1" spans="1:17">
      <c r="A26" s="22" t="s">
        <v>92</v>
      </c>
      <c r="B26" s="23"/>
      <c r="C26" s="23"/>
      <c r="D26" s="23"/>
      <c r="E26" s="23"/>
      <c r="F26" s="23"/>
      <c r="G26" s="24"/>
      <c r="H26" s="24"/>
      <c r="I26" s="24"/>
      <c r="J26" s="24"/>
      <c r="K26" s="24"/>
      <c r="L26" s="42"/>
      <c r="M26" s="24"/>
      <c r="N26" s="24"/>
      <c r="O26" s="24"/>
      <c r="P26" s="24"/>
      <c r="Q26" s="50"/>
    </row>
    <row r="27" s="2" customFormat="1" spans="1:15">
      <c r="A27" s="5"/>
      <c r="B27" s="6"/>
      <c r="C27" s="7"/>
      <c r="D27" s="7"/>
      <c r="E27" s="6"/>
      <c r="F27" s="9"/>
      <c r="G27" s="6"/>
      <c r="H27" s="6"/>
      <c r="I27" s="6"/>
      <c r="J27" s="43"/>
      <c r="K27" s="9"/>
      <c r="L27" s="7"/>
      <c r="M27" s="44"/>
      <c r="O27" s="1"/>
    </row>
    <row r="28" s="1" customFormat="1" ht="41" customHeight="1" spans="1:17">
      <c r="A28" s="25"/>
      <c r="B28" s="26" t="s">
        <v>93</v>
      </c>
      <c r="C28" s="10"/>
      <c r="D28" s="27" t="s">
        <v>94</v>
      </c>
      <c r="I28" s="10"/>
      <c r="J28" s="44"/>
      <c r="K28" s="45" t="s">
        <v>95</v>
      </c>
      <c r="L28" s="46"/>
      <c r="M28" s="47"/>
      <c r="N28" s="48"/>
      <c r="O28" s="45" t="s">
        <v>96</v>
      </c>
      <c r="Q28" s="10"/>
    </row>
    <row r="29" s="2" customFormat="1" spans="1:17">
      <c r="A29" s="5"/>
      <c r="B29" s="6"/>
      <c r="C29" s="7"/>
      <c r="D29" s="7"/>
      <c r="E29" s="7"/>
      <c r="F29" s="7"/>
      <c r="G29" s="7"/>
      <c r="H29" s="7"/>
      <c r="I29" s="7"/>
      <c r="J29" s="8"/>
      <c r="K29" s="9"/>
      <c r="L29" s="9"/>
      <c r="M29" s="8"/>
      <c r="N29" s="6"/>
      <c r="O29" s="10"/>
      <c r="P29" s="7"/>
      <c r="Q29" s="7"/>
    </row>
    <row r="30" spans="7:7">
      <c r="G30" s="28"/>
    </row>
  </sheetData>
  <mergeCells count="3">
    <mergeCell ref="A1:Q1"/>
    <mergeCell ref="J2:L2"/>
    <mergeCell ref="A26:Q2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2020-03-06T11:36:30Z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