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2840" activeTab="1"/>
  </bookViews>
  <sheets>
    <sheet name="Sheet2" sheetId="2" r:id="rId1"/>
    <sheet name="Sheet3" sheetId="4" r:id="rId2"/>
    <sheet name="Sheet1" sheetId="3" state="hidden" r:id="rId3"/>
  </sheets>
  <definedNames>
    <definedName name="_xlnm._FilterDatabase" localSheetId="0" hidden="1">Sheet2!$A$1:$Q$6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<sst xmlns="http://schemas.openxmlformats.org/spreadsheetml/2006/main" count="95" uniqueCount="54">
  <si>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</si>
  <si>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</si>
  <si>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申报日期：2020年3月13日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</si>
  <si>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</si>
  <si>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</si>
  <si>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</si>
  <si>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</si>
  <si>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</si>
  <si>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</si>
  <si>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</si>
  <si>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</si>
  <si>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</si>
  <si>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</si>
  <si>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</si>
  <si>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</si>
  <si>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</si>
  <si>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</si>
  <si>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</si>
  <si>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</si>
  <si>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</si>
  <si>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痛风定胶囊</t>
  </si>
  <si>
    <t>0.4gx24粒</t>
  </si>
  <si>
    <t>四川升和药业股份有限公司(原四川升和制药有限公司)</t>
  </si>
  <si>
    <t>盒</t>
  </si>
  <si>
    <t>供货价上涨，毛利不足</t>
  </si>
  <si>
    <t>本周六（2020.3.14）</t>
  </si>
  <si>
    <t>所有门店</t>
  </si>
  <si>
    <t>健胃消食片</t>
  </si>
  <si>
    <t>0.8gx8片x8板 （薄膜衣）</t>
  </si>
  <si>
    <t>江中药业股份有限公司</t>
  </si>
  <si>
    <t>市场反馈</t>
  </si>
  <si>
    <t>取消会员价</t>
  </si>
  <si>
    <t>备注：1、以上品种将在2020.3.14日执行新零售价，请各门店先用营运部配送的即将调价插卡陈列在对应品种货架上，进行公示便于顾客选购。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</si>
  <si>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</si>
  <si>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</si>
  <si>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</si>
  <si>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制表时间：2020.3.13</t>
  </si>
  <si>
    <t>申报日期：2020年3月17日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</si>
  <si>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</si>
  <si>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浅蓝纱布橡筋非灭菌型）</t>
    </r>
  </si>
  <si>
    <t>振德医疗用品股份有限公司</t>
  </si>
  <si>
    <t>包</t>
  </si>
  <si>
    <t>本周三（2020.3.18）</t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</si>
  <si>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</si>
  <si>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</si>
  <si>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正大天晴药业集团股份有限公司</t>
  </si>
  <si>
    <t>国谈品种降价，厂家后面补差价</t>
  </si>
  <si>
    <t>备注：1、以上品种将在2020.3.18执行新零售价，请各门店先用营运部配送的即将调价插卡陈列在对应品种货架上，进行公示便于顾客选购。</t>
  </si>
  <si>
    <t>制表时间：2020.3.17</t>
  </si>
  <si>
    <t>抗病毒颗粒</t>
  </si>
  <si>
    <t>4gx12袋(无蔗糖)</t>
  </si>
  <si>
    <t>四川光大制药有限公司</t>
  </si>
  <si>
    <r>
      <rPr>
        <sz val="10"/>
        <color rgb="FFFF0000"/>
        <rFont val="Arial"/>
        <charset val="134"/>
      </rPr>
      <t>3.13</t>
    </r>
    <r>
      <rPr>
        <sz val="10"/>
        <color rgb="FFFF0000"/>
        <rFont val="宋体"/>
        <charset val="134"/>
      </rPr>
      <t>（本周五）</t>
    </r>
  </si>
  <si>
    <t>9gx8袋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</si>
</sst>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134"/>
    </font>
    <font>
      <b/>
      <sz val="18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zoomScale="115" zoomScaleNormal="115" workbookViewId="0">
      <pane ySplit="3" topLeftCell="A4" activePane="bottomLeft" state="frozen"/>
      <selection/>
      <selection pane="bottomLeft" activeCell="H8" sqref="H8"/>
    </sheetView>
  </sheetViews>
  <sheetFormatPr defaultColWidth="9" defaultRowHeight="12.75"/>
  <cols>
    <col min="1" max="1" width="5.125" style="23" customWidth="1"/>
    <col min="2" max="2" width="7.825" style="24" customWidth="1"/>
    <col min="3" max="3" width="11.8416666666667" style="25" customWidth="1"/>
    <col min="4" max="4" width="9.675" style="25" customWidth="1"/>
    <col min="5" max="5" width="9.35" style="25" customWidth="1"/>
    <col min="6" max="6" width="4.025" style="25" customWidth="1"/>
    <col min="7" max="7" width="6.85" style="25" customWidth="1"/>
    <col min="8" max="8" width="7.5" style="25" customWidth="1"/>
    <col min="9" max="9" width="8" style="25" customWidth="1"/>
    <col min="10" max="10" width="7.375" style="57" customWidth="1"/>
    <col min="11" max="11" width="7.70833333333333" style="26" customWidth="1"/>
    <col min="12" max="12" width="7.60833333333333" style="58" customWidth="1"/>
    <col min="13" max="13" width="5.43333333333333" style="24" customWidth="1"/>
    <col min="14" max="14" width="18.575" style="24" customWidth="1"/>
    <col min="15" max="15" width="14.125" style="56" customWidth="1"/>
    <col min="16" max="16" width="15.975" style="25" customWidth="1"/>
    <col min="17" max="17" width="10.125" style="25" customWidth="1"/>
    <col min="18" max="16384" width="9" style="46"/>
  </cols>
  <sheetData>
    <row r="1" s="31" customFormat="1" spans="1:17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="46" customFormat="1" ht="13" customHeight="1" spans="1:17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33" t="s">
        <v>2</v>
      </c>
      <c r="K2" s="6"/>
      <c r="L2" s="34"/>
      <c r="M2" s="35"/>
      <c r="N2" s="35"/>
      <c r="O2" s="36"/>
      <c r="P2" s="37"/>
      <c r="Q2" s="37"/>
    </row>
    <row r="3" s="46" customFormat="1" ht="30" customHeight="1" spans="1:17">
      <c r="A3" s="18" t="s">
        <v>3</v>
      </c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0" t="s">
        <v>10</v>
      </c>
      <c r="I3" s="38" t="s">
        <v>11</v>
      </c>
      <c r="J3" s="39" t="s">
        <v>12</v>
      </c>
      <c r="K3" s="40" t="s">
        <v>13</v>
      </c>
      <c r="L3" s="41" t="s">
        <v>14</v>
      </c>
      <c r="M3" s="42" t="s">
        <v>15</v>
      </c>
      <c r="N3" s="19" t="s">
        <v>16</v>
      </c>
      <c r="O3" s="43" t="s">
        <v>17</v>
      </c>
      <c r="P3" s="21" t="s">
        <v>18</v>
      </c>
      <c r="Q3" s="20" t="s">
        <v>19</v>
      </c>
    </row>
    <row r="4" s="46" customFormat="1" ht="30" customHeight="1" spans="1:17">
      <c r="A4" s="18">
        <v>1</v>
      </c>
      <c r="B4" s="3">
        <v>3474</v>
      </c>
      <c r="C4" s="3" t="s">
        <v>20</v>
      </c>
      <c r="D4" s="3" t="s">
        <v>21</v>
      </c>
      <c r="E4" s="3" t="s">
        <v>22</v>
      </c>
      <c r="F4" s="3" t="s">
        <v>23</v>
      </c>
      <c r="G4" s="21">
        <v>14</v>
      </c>
      <c r="H4" s="3">
        <v>22</v>
      </c>
      <c r="I4" s="3">
        <v>22.5</v>
      </c>
      <c r="J4" s="60">
        <v>28.6</v>
      </c>
      <c r="K4" s="40">
        <f>(I4-G4)/I4</f>
        <v>0.377777777777778</v>
      </c>
      <c r="L4" s="41">
        <f>(J4-H4)/J4</f>
        <v>0.230769230769231</v>
      </c>
      <c r="M4" s="42">
        <f>J4-I4</f>
        <v>6.1</v>
      </c>
      <c r="N4" s="19" t="s">
        <v>24</v>
      </c>
      <c r="O4" s="43" t="s">
        <v>25</v>
      </c>
      <c r="P4" s="21" t="s">
        <v>26</v>
      </c>
      <c r="Q4" s="20"/>
    </row>
    <row r="5" s="46" customFormat="1" ht="42" customHeight="1" spans="1:17">
      <c r="A5" s="2">
        <v>2</v>
      </c>
      <c r="B5" s="3">
        <v>110038</v>
      </c>
      <c r="C5" s="3" t="s">
        <v>27</v>
      </c>
      <c r="D5" s="3" t="s">
        <v>28</v>
      </c>
      <c r="E5" s="3" t="s">
        <v>29</v>
      </c>
      <c r="F5" s="3" t="s">
        <v>23</v>
      </c>
      <c r="G5" s="12">
        <v>13.2</v>
      </c>
      <c r="H5" s="3">
        <v>13.2</v>
      </c>
      <c r="I5" s="3">
        <v>15.8</v>
      </c>
      <c r="J5" s="60">
        <v>17</v>
      </c>
      <c r="K5" s="40">
        <f>(I5-G5)/I5</f>
        <v>0.164556962025317</v>
      </c>
      <c r="L5" s="41">
        <f>(J5-H5)/J5</f>
        <v>0.223529411764706</v>
      </c>
      <c r="M5" s="42">
        <f>J5-I5</f>
        <v>1.2</v>
      </c>
      <c r="N5" s="19" t="s">
        <v>30</v>
      </c>
      <c r="O5" s="43" t="s">
        <v>25</v>
      </c>
      <c r="P5" s="21" t="s">
        <v>26</v>
      </c>
      <c r="Q5" s="61" t="s">
        <v>31</v>
      </c>
    </row>
    <row r="6" s="46" customFormat="1" ht="37" customHeight="1" spans="1:17">
      <c r="A6" s="22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="46" customFormat="1" spans="1:15">
      <c r="A7" s="23"/>
      <c r="B7" s="24"/>
      <c r="C7" s="25"/>
      <c r="D7" s="25"/>
      <c r="E7" s="24"/>
      <c r="F7" s="26"/>
      <c r="G7" s="24"/>
      <c r="H7" s="24"/>
      <c r="I7" s="24"/>
      <c r="J7" s="45"/>
      <c r="K7" s="26"/>
      <c r="L7" s="45"/>
      <c r="O7" s="47"/>
    </row>
    <row r="8" s="31" customFormat="1" ht="41" customHeight="1" spans="1:17">
      <c r="A8" s="27"/>
      <c r="B8" s="28" t="s">
        <v>33</v>
      </c>
      <c r="C8" s="29"/>
      <c r="D8" s="30" t="s">
        <v>34</v>
      </c>
      <c r="I8" s="29"/>
      <c r="J8" s="48"/>
      <c r="K8" s="49" t="s">
        <v>35</v>
      </c>
      <c r="L8" s="50"/>
      <c r="M8" s="51"/>
      <c r="N8" s="51"/>
      <c r="O8" s="52" t="s">
        <v>36</v>
      </c>
      <c r="Q8" s="29"/>
    </row>
    <row r="9" s="46" customFormat="1" spans="1:17">
      <c r="A9" s="23"/>
      <c r="B9" s="24"/>
      <c r="C9" s="25"/>
      <c r="D9" s="25"/>
      <c r="F9" s="25"/>
      <c r="G9" s="25"/>
      <c r="H9" s="25"/>
      <c r="I9" s="25"/>
      <c r="J9" s="57"/>
      <c r="K9" s="26"/>
      <c r="L9" s="58"/>
      <c r="M9" s="24"/>
      <c r="N9" s="24"/>
      <c r="O9" s="56"/>
      <c r="P9" s="25"/>
      <c r="Q9" s="25"/>
    </row>
  </sheetData>
  <mergeCells count="3">
    <mergeCell ref="A1:Q1"/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N5" sqref="N5"/>
    </sheetView>
  </sheetViews>
  <sheetFormatPr defaultColWidth="9" defaultRowHeight="13.5" outlineLevelRow="7"/>
  <cols>
    <col min="1" max="1" width="5.625" customWidth="1"/>
    <col min="3" max="3" width="21.5" customWidth="1"/>
    <col min="4" max="4" width="31.375" customWidth="1"/>
    <col min="5" max="5" width="12.875" customWidth="1"/>
    <col min="6" max="6" width="6.5" customWidth="1"/>
    <col min="10" max="10" width="9" style="13"/>
    <col min="14" max="14" width="28" customWidth="1"/>
    <col min="15" max="15" width="17.875" customWidth="1"/>
    <col min="17" max="17" width="9" style="14"/>
  </cols>
  <sheetData>
    <row r="1" ht="22.5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32"/>
      <c r="K1" s="15"/>
      <c r="L1" s="15"/>
      <c r="M1" s="15"/>
      <c r="N1" s="15"/>
      <c r="O1" s="15"/>
      <c r="P1" s="15"/>
      <c r="Q1" s="32"/>
    </row>
    <row r="2" spans="1:17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33" t="s">
        <v>37</v>
      </c>
      <c r="K2" s="6"/>
      <c r="L2" s="34"/>
      <c r="M2" s="35"/>
      <c r="N2" s="35"/>
      <c r="O2" s="36"/>
      <c r="P2" s="37"/>
      <c r="Q2" s="53"/>
    </row>
    <row r="3" ht="24" spans="1:17">
      <c r="A3" s="18" t="s">
        <v>3</v>
      </c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0" t="s">
        <v>10</v>
      </c>
      <c r="I3" s="38" t="s">
        <v>11</v>
      </c>
      <c r="J3" s="39" t="s">
        <v>12</v>
      </c>
      <c r="K3" s="40" t="s">
        <v>13</v>
      </c>
      <c r="L3" s="41" t="s">
        <v>14</v>
      </c>
      <c r="M3" s="42" t="s">
        <v>15</v>
      </c>
      <c r="N3" s="19" t="s">
        <v>16</v>
      </c>
      <c r="O3" s="43" t="s">
        <v>17</v>
      </c>
      <c r="P3" s="21" t="s">
        <v>18</v>
      </c>
      <c r="Q3" s="54" t="s">
        <v>19</v>
      </c>
    </row>
    <row r="4" ht="24" customHeight="1" spans="1:17">
      <c r="A4" s="18">
        <v>1</v>
      </c>
      <c r="B4" s="3">
        <v>170242</v>
      </c>
      <c r="C4" s="11" t="s">
        <v>38</v>
      </c>
      <c r="D4" s="3" t="s">
        <v>39</v>
      </c>
      <c r="E4" s="11" t="s">
        <v>40</v>
      </c>
      <c r="F4" s="11" t="s">
        <v>41</v>
      </c>
      <c r="G4" s="3">
        <v>11</v>
      </c>
      <c r="H4" s="3">
        <v>13</v>
      </c>
      <c r="I4" s="3">
        <v>20</v>
      </c>
      <c r="J4" s="44">
        <v>30</v>
      </c>
      <c r="K4" s="40">
        <f>(I4-G4)/I4</f>
        <v>0.45</v>
      </c>
      <c r="L4" s="41">
        <f>(J4-H4)/J4</f>
        <v>0.566666666666667</v>
      </c>
      <c r="M4" s="42">
        <f>J4-I4</f>
        <v>10</v>
      </c>
      <c r="N4" s="19" t="s">
        <v>24</v>
      </c>
      <c r="O4" s="43" t="s">
        <v>42</v>
      </c>
      <c r="P4" s="21" t="s">
        <v>26</v>
      </c>
      <c r="Q4" s="55" t="s">
        <v>31</v>
      </c>
    </row>
    <row r="5" ht="24" customHeight="1" spans="1:17">
      <c r="A5" s="18">
        <v>2</v>
      </c>
      <c r="B5" s="3">
        <v>188817</v>
      </c>
      <c r="C5" s="11" t="s">
        <v>43</v>
      </c>
      <c r="D5" s="3" t="s">
        <v>44</v>
      </c>
      <c r="E5" s="11" t="s">
        <v>45</v>
      </c>
      <c r="F5" s="11" t="s">
        <v>23</v>
      </c>
      <c r="G5" s="3">
        <v>2068.5</v>
      </c>
      <c r="H5" s="3">
        <v>1438.1</v>
      </c>
      <c r="I5" s="3">
        <v>2184</v>
      </c>
      <c r="J5" s="44">
        <v>1510</v>
      </c>
      <c r="K5" s="40">
        <f>(I5-G5)/I5</f>
        <v>0.0528846153846154</v>
      </c>
      <c r="L5" s="41">
        <f>(J5-H5)/J5</f>
        <v>0.0476158940397352</v>
      </c>
      <c r="M5" s="42">
        <f>J5-I5</f>
        <v>-674</v>
      </c>
      <c r="N5" s="19" t="s">
        <v>46</v>
      </c>
      <c r="O5" s="43" t="s">
        <v>42</v>
      </c>
      <c r="P5" s="21" t="s">
        <v>26</v>
      </c>
      <c r="Q5" s="55"/>
    </row>
    <row r="6" ht="39" customHeight="1" spans="1:17">
      <c r="A6" s="22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3"/>
      <c r="B7" s="24"/>
      <c r="C7" s="25"/>
      <c r="D7" s="25"/>
      <c r="E7" s="24"/>
      <c r="F7" s="26"/>
      <c r="G7" s="24"/>
      <c r="H7" s="24"/>
      <c r="I7" s="24"/>
      <c r="J7" s="45"/>
      <c r="K7" s="26"/>
      <c r="L7" s="45"/>
      <c r="M7" s="46"/>
      <c r="N7" s="46"/>
      <c r="O7" s="47"/>
      <c r="P7" s="46"/>
      <c r="Q7" s="48"/>
    </row>
    <row r="8" spans="1:17">
      <c r="A8" s="27"/>
      <c r="B8" s="28" t="s">
        <v>33</v>
      </c>
      <c r="C8" s="29"/>
      <c r="D8" s="30" t="s">
        <v>34</v>
      </c>
      <c r="E8" s="31"/>
      <c r="F8" s="31"/>
      <c r="G8" s="31"/>
      <c r="H8" s="31"/>
      <c r="I8" s="29"/>
      <c r="J8" s="48"/>
      <c r="K8" s="49" t="s">
        <v>35</v>
      </c>
      <c r="L8" s="50"/>
      <c r="M8" s="51"/>
      <c r="N8" s="51"/>
      <c r="O8" s="52" t="s">
        <v>48</v>
      </c>
      <c r="P8" s="31"/>
      <c r="Q8" s="56"/>
    </row>
  </sheetData>
  <mergeCells count="3">
    <mergeCell ref="A1:Q1"/>
    <mergeCell ref="J2:L2"/>
    <mergeCell ref="A6:Q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A1" sqref="$A1:$XFD2"/>
    </sheetView>
  </sheetViews>
  <sheetFormatPr defaultColWidth="9" defaultRowHeight="13.5" outlineLevelRow="1"/>
  <sheetData>
    <row r="1" s="1" customFormat="1" ht="30" customHeight="1" spans="1:17">
      <c r="A1" s="2">
        <v>3</v>
      </c>
      <c r="B1" s="3">
        <v>101424</v>
      </c>
      <c r="C1" s="3" t="s">
        <v>49</v>
      </c>
      <c r="D1" s="3" t="s">
        <v>50</v>
      </c>
      <c r="E1" s="3" t="s">
        <v>51</v>
      </c>
      <c r="F1" s="3" t="s">
        <v>23</v>
      </c>
      <c r="G1" s="3">
        <v>15.5</v>
      </c>
      <c r="H1" s="3">
        <v>20.8</v>
      </c>
      <c r="I1" s="3">
        <v>19</v>
      </c>
      <c r="J1" s="5">
        <v>23.8</v>
      </c>
      <c r="K1" s="6">
        <f>(I1-G1)/I1</f>
        <v>0.184210526315789</v>
      </c>
      <c r="L1" s="7">
        <f>(J1-H1)/J1</f>
        <v>0.126050420168067</v>
      </c>
      <c r="M1" s="8">
        <f>J1-I1</f>
        <v>4.8</v>
      </c>
      <c r="N1" s="9" t="s">
        <v>24</v>
      </c>
      <c r="O1" s="5" t="s">
        <v>52</v>
      </c>
      <c r="P1" s="10" t="s">
        <v>26</v>
      </c>
      <c r="Q1" s="11" t="s">
        <v>31</v>
      </c>
    </row>
    <row r="2" s="1" customFormat="1" ht="30" customHeight="1" spans="1:17">
      <c r="A2" s="2">
        <v>4</v>
      </c>
      <c r="B2" s="3">
        <v>123748</v>
      </c>
      <c r="C2" s="3" t="s">
        <v>49</v>
      </c>
      <c r="D2" s="3" t="s">
        <v>53</v>
      </c>
      <c r="E2" s="3" t="s">
        <v>51</v>
      </c>
      <c r="F2" s="3" t="s">
        <v>23</v>
      </c>
      <c r="G2" s="4">
        <v>11.2</v>
      </c>
      <c r="H2" s="3">
        <v>13.94</v>
      </c>
      <c r="I2" s="3">
        <v>14.8</v>
      </c>
      <c r="J2" s="5">
        <v>19.5</v>
      </c>
      <c r="K2" s="6">
        <f>(I2-G2)/I2</f>
        <v>0.243243243243243</v>
      </c>
      <c r="L2" s="7">
        <f>(J2-H2)/J2</f>
        <v>0.285128205128205</v>
      </c>
      <c r="M2" s="8">
        <f>J2-I2</f>
        <v>4.7</v>
      </c>
      <c r="N2" s="9" t="s">
        <v>24</v>
      </c>
      <c r="O2" s="5" t="s">
        <v>52</v>
      </c>
      <c r="P2" s="10" t="s">
        <v>26</v>
      </c>
      <c r="Q2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2020-03-17T04:53:13Z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