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Sheet1!$A$2:$O$17</definedName>
  </definedNames>
  <calcPr calcId="144525"/>
</workbook>
</file>

<file path=xl/sharedStrings.xml><?xml version="1.0" encoding="utf-8"?>
<sst xmlns="http://schemas.openxmlformats.org/spreadsheetml/2006/main" count="150" uniqueCount="115">
  <si>
    <t>小程序找药（2020.3.11）</t>
  </si>
  <si>
    <t>序号</t>
  </si>
  <si>
    <t>创建时间</t>
  </si>
  <si>
    <t>编号</t>
  </si>
  <si>
    <t>药品名称</t>
  </si>
  <si>
    <t>药品规格</t>
  </si>
  <si>
    <t>药品数量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</si>
  <si>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</si>
  <si>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</si>
  <si>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</si>
  <si>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</si>
  <si>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</si>
  <si>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</si>
  <si>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</si>
  <si>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</si>
  <si>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</si>
  <si>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2020-03-11 08:42:49</t>
  </si>
  <si>
    <t>a5327</t>
  </si>
  <si>
    <t>米拉贝隆缓释片（贝坦利）</t>
  </si>
  <si>
    <t>50mg *10片</t>
  </si>
  <si>
    <t>安斯泰来</t>
  </si>
  <si>
    <t>H20171306</t>
  </si>
  <si>
    <t>普通</t>
  </si>
  <si>
    <t>员工</t>
  </si>
  <si>
    <t>已回复有渠道，请采购部尽快报送新品（光华店也有需求）杏林有售零售价130元</t>
  </si>
  <si>
    <t>2020-03-11 08:49:52</t>
  </si>
  <si>
    <t>a5328</t>
  </si>
  <si>
    <t>阿托伐他汀钙分散片</t>
  </si>
  <si>
    <t>10mg*7片</t>
  </si>
  <si>
    <t>国药集团广东环球制药有限公司</t>
  </si>
  <si>
    <t>H20120021</t>
  </si>
  <si>
    <t>请采购部找渠道</t>
  </si>
  <si>
    <t>2020-03-11 08:49:54</t>
  </si>
  <si>
    <t>b598</t>
  </si>
  <si>
    <t>重复</t>
  </si>
  <si>
    <t>2020-03-11 08:53:19</t>
  </si>
  <si>
    <t>a5329</t>
  </si>
  <si>
    <t>复方硼砂含漱液</t>
  </si>
  <si>
    <t>250毫升</t>
  </si>
  <si>
    <t>上海运佳黄蒲制药</t>
  </si>
  <si>
    <t>H31022772</t>
  </si>
  <si>
    <t>紧急</t>
  </si>
  <si>
    <t>在待经营目录，仓库及门店无库存，请采购部购进（浆洗街累计2次报送需求）</t>
  </si>
  <si>
    <t>2020-03-11 09:07:31</t>
  </si>
  <si>
    <t>a5330</t>
  </si>
  <si>
    <t>苓桂咳喘宁胶囊</t>
  </si>
  <si>
    <t>0.34x40粒</t>
  </si>
  <si>
    <t>河南省济源市济世药业有限公司</t>
  </si>
  <si>
    <t>Z10960001</t>
  </si>
  <si>
    <t>2020-03-11 09:46:43</t>
  </si>
  <si>
    <t>a5331</t>
  </si>
  <si>
    <t>头孢泊肟酯片</t>
  </si>
  <si>
    <t>6片</t>
  </si>
  <si>
    <t>浙江康乐</t>
  </si>
  <si>
    <t>H20031332</t>
  </si>
  <si>
    <t>2020-03-11 09:59:24</t>
  </si>
  <si>
    <t>a5332</t>
  </si>
  <si>
    <t>复方铝酸铋颗粒</t>
  </si>
  <si>
    <r>
      <t>1.3g24</t>
    </r>
    <r>
      <rPr>
        <sz val="11"/>
        <color rgb="FF000000"/>
        <rFont val="宋体"/>
        <charset val="0"/>
      </rPr>
      <t>袋</t>
    </r>
  </si>
  <si>
    <t>辽宁奥达药业</t>
  </si>
  <si>
    <t>H10950319</t>
  </si>
  <si>
    <t>目录外淘汰，仓库及门店无库存，请采购部购进</t>
  </si>
  <si>
    <t>2020-03-11 10:04:52</t>
  </si>
  <si>
    <t>a5333</t>
  </si>
  <si>
    <t>双氯芬酸钠凝胶</t>
  </si>
  <si>
    <t>15g</t>
  </si>
  <si>
    <t>先声药业</t>
  </si>
  <si>
    <t>H20059458</t>
  </si>
  <si>
    <t>在特殊目录，仓库及门店无库存，请采购部购进</t>
  </si>
  <si>
    <t>2020-03-11 12:18:54</t>
  </si>
  <si>
    <t>b599</t>
  </si>
  <si>
    <t>氨氯地平片贝那普利片</t>
  </si>
  <si>
    <t>盒</t>
  </si>
  <si>
    <t>扬子江药业</t>
  </si>
  <si>
    <t>H20110072</t>
  </si>
  <si>
    <t>请完善需求规格重新上报</t>
  </si>
  <si>
    <t>2020-03-11 13:12:07</t>
  </si>
  <si>
    <t>a5334</t>
  </si>
  <si>
    <t>新霉素氟轻松乳膏</t>
  </si>
  <si>
    <t>20克</t>
  </si>
  <si>
    <t>白云山</t>
  </si>
  <si>
    <t>H44024382</t>
  </si>
  <si>
    <t>已回复有渠道，请采购部尽快报送新品</t>
  </si>
  <si>
    <t>2020-03-11 13:50:40</t>
  </si>
  <si>
    <t>a5335</t>
  </si>
  <si>
    <t>口腔粘膜润滑喷雾剂（蓝喉宝）</t>
  </si>
  <si>
    <t>20mg</t>
  </si>
  <si>
    <t>武汉三高天晨科技有限公司</t>
  </si>
  <si>
    <t>鄂械注准20142260981</t>
  </si>
  <si>
    <t>雷加铭</t>
  </si>
  <si>
    <t>顾客</t>
  </si>
  <si>
    <t>2020-03-11 13:58:02</t>
  </si>
  <si>
    <t>b600</t>
  </si>
  <si>
    <t>急支糖浆</t>
  </si>
  <si>
    <t>300毫升</t>
  </si>
  <si>
    <t>重庆涪陵制药厂</t>
  </si>
  <si>
    <t>肖元敏</t>
  </si>
  <si>
    <t>公司在营且有库存，已联系顾客处理</t>
  </si>
  <si>
    <t>2020-03-11 14:53:49</t>
  </si>
  <si>
    <t>a5336</t>
  </si>
  <si>
    <t>吡格列酮二甲双胍片</t>
  </si>
  <si>
    <t>（15mg/500mg）*10片</t>
  </si>
  <si>
    <t>江苏德源药业股份有限公司</t>
  </si>
  <si>
    <t>H20110005</t>
  </si>
  <si>
    <t>新品</t>
  </si>
  <si>
    <t>2020-03-11 21:18:07</t>
  </si>
  <si>
    <t>b601</t>
  </si>
  <si>
    <t>复方曲马多片</t>
  </si>
  <si>
    <t>24片</t>
  </si>
  <si>
    <t>赵衍星</t>
  </si>
  <si>
    <t>已联系顾客处理</t>
  </si>
  <si>
    <t>2020-03-11 21:37:44</t>
  </si>
  <si>
    <t>b602</t>
  </si>
  <si>
    <t>一次医用口罩</t>
  </si>
  <si>
    <t>李冬梅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</si>
</sst>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0"/>
      <name val="宋体"/>
      <charset val="134"/>
    </font>
    <font>
      <sz val="11"/>
      <color rgb="FF000000"/>
      <name val="Calibri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3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</xf>
    <xf numFmtId="0" fontId="0" fillId="2" borderId="1" xfId="0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left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741</v>
          </cell>
          <cell r="B114" t="str">
            <v>成华区新怡路店</v>
          </cell>
        </row>
        <row r="115">
          <cell r="A115">
            <v>110378</v>
          </cell>
          <cell r="B115" t="str">
            <v>都江堰宝莲路</v>
          </cell>
        </row>
        <row r="116">
          <cell r="A116">
            <v>111219</v>
          </cell>
          <cell r="B116" t="str">
            <v>花照壁街店</v>
          </cell>
        </row>
        <row r="117">
          <cell r="A117">
            <v>111064</v>
          </cell>
          <cell r="B117" t="str">
            <v>邛崃涌泉路店</v>
          </cell>
        </row>
        <row r="118">
          <cell r="A118">
            <v>111400</v>
          </cell>
          <cell r="B118" t="str">
            <v>邛崃杏林路店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7"/>
  <sheetViews>
    <sheetView tabSelected="1" workbookViewId="0">
      <selection activeCell="A2" sqref="$A2:$XFD2"/>
    </sheetView>
  </sheetViews>
  <sheetFormatPr defaultColWidth="9" defaultRowHeight="13.5"/>
  <cols>
    <col min="1" max="1" width="4.5" customWidth="1"/>
    <col min="2" max="2" width="13.875" customWidth="1"/>
    <col min="3" max="3" width="7.125" customWidth="1"/>
    <col min="4" max="4" width="26.25" customWidth="1"/>
    <col min="5" max="5" width="15.625" customWidth="1"/>
    <col min="8" max="8" width="16.5" customWidth="1"/>
    <col min="9" max="9" width="6.125" customWidth="1"/>
    <col min="11" max="11" width="13.375" customWidth="1"/>
    <col min="14" max="14" width="6.75" customWidth="1"/>
    <col min="15" max="15" width="68.125" customWidth="1"/>
  </cols>
  <sheetData>
    <row r="1" ht="22.5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12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5" t="s">
        <v>15</v>
      </c>
    </row>
    <row r="3" ht="15" spans="1:15">
      <c r="A3" s="8">
        <v>1</v>
      </c>
      <c r="B3" s="9" t="s">
        <v>16</v>
      </c>
      <c r="C3" s="8" t="s">
        <v>17</v>
      </c>
      <c r="D3" s="10" t="s">
        <v>18</v>
      </c>
      <c r="E3" s="11" t="s">
        <v>19</v>
      </c>
      <c r="F3" s="9">
        <v>5</v>
      </c>
      <c r="G3" s="9" t="s">
        <v>20</v>
      </c>
      <c r="H3" s="9" t="s">
        <v>21</v>
      </c>
      <c r="I3" s="9">
        <v>130</v>
      </c>
      <c r="J3" s="9">
        <v>337</v>
      </c>
      <c r="K3" s="16" t="str">
        <f>VLOOKUP(J3,[1]Sheet1!$A$1:$B$65536,2,0)</f>
        <v>四川太极浆洗街药店</v>
      </c>
      <c r="L3" s="9" t="s">
        <v>22</v>
      </c>
      <c r="M3" s="8" t="s">
        <v>23</v>
      </c>
      <c r="N3" s="8"/>
      <c r="O3" s="8" t="s">
        <v>24</v>
      </c>
    </row>
    <row r="4" ht="15" spans="1:15">
      <c r="A4" s="8">
        <v>2</v>
      </c>
      <c r="B4" s="9" t="s">
        <v>25</v>
      </c>
      <c r="C4" s="8" t="s">
        <v>26</v>
      </c>
      <c r="D4" s="10" t="s">
        <v>27</v>
      </c>
      <c r="E4" s="10" t="s">
        <v>28</v>
      </c>
      <c r="F4" s="10">
        <v>2</v>
      </c>
      <c r="G4" s="10" t="s">
        <v>29</v>
      </c>
      <c r="H4" s="10" t="s">
        <v>30</v>
      </c>
      <c r="I4" s="10">
        <v>40</v>
      </c>
      <c r="J4" s="10">
        <v>106399</v>
      </c>
      <c r="K4" s="10" t="str">
        <f>VLOOKUP(J4,[1]Sheet1!$A$1:$B$65536,2,0)</f>
        <v>蜀辉路店</v>
      </c>
      <c r="L4" s="10" t="s">
        <v>22</v>
      </c>
      <c r="M4" s="10" t="s">
        <v>23</v>
      </c>
      <c r="N4" s="10"/>
      <c r="O4" s="10" t="s">
        <v>31</v>
      </c>
    </row>
    <row r="5" s="2" customFormat="1" ht="15" spans="1:15">
      <c r="A5" s="12">
        <v>3</v>
      </c>
      <c r="B5" s="13" t="s">
        <v>32</v>
      </c>
      <c r="C5" s="14" t="s">
        <v>33</v>
      </c>
      <c r="D5" s="14" t="s">
        <v>27</v>
      </c>
      <c r="E5" s="14" t="s">
        <v>28</v>
      </c>
      <c r="F5" s="14">
        <v>2</v>
      </c>
      <c r="G5" s="14" t="s">
        <v>29</v>
      </c>
      <c r="H5" s="14" t="s">
        <v>30</v>
      </c>
      <c r="I5" s="14">
        <v>40</v>
      </c>
      <c r="J5" s="14">
        <v>106399</v>
      </c>
      <c r="K5" s="14" t="str">
        <f>VLOOKUP(J5,[1]Sheet1!$A$1:$B$65536,2,0)</f>
        <v>蜀辉路店</v>
      </c>
      <c r="L5" s="14" t="s">
        <v>22</v>
      </c>
      <c r="M5" s="14" t="s">
        <v>23</v>
      </c>
      <c r="N5" s="14"/>
      <c r="O5" s="14" t="s">
        <v>34</v>
      </c>
    </row>
    <row r="6" s="3" customFormat="1" ht="15" spans="1:15">
      <c r="A6" s="8">
        <v>4</v>
      </c>
      <c r="B6" s="9" t="s">
        <v>35</v>
      </c>
      <c r="C6" s="10" t="s">
        <v>36</v>
      </c>
      <c r="D6" s="10" t="s">
        <v>37</v>
      </c>
      <c r="E6" s="10" t="s">
        <v>38</v>
      </c>
      <c r="F6" s="10">
        <v>5</v>
      </c>
      <c r="G6" s="10" t="s">
        <v>39</v>
      </c>
      <c r="H6" s="10" t="s">
        <v>40</v>
      </c>
      <c r="I6" s="10">
        <v>10</v>
      </c>
      <c r="J6" s="10">
        <v>337</v>
      </c>
      <c r="K6" s="10" t="str">
        <f>VLOOKUP(J6,[1]Sheet1!$A$1:$B$65536,2,0)</f>
        <v>四川太极浆洗街药店</v>
      </c>
      <c r="L6" s="10" t="s">
        <v>41</v>
      </c>
      <c r="M6" s="10" t="s">
        <v>23</v>
      </c>
      <c r="N6" s="10">
        <v>88314</v>
      </c>
      <c r="O6" s="10" t="s">
        <v>42</v>
      </c>
    </row>
    <row r="7" s="3" customFormat="1" ht="15" spans="1:15">
      <c r="A7" s="8">
        <v>5</v>
      </c>
      <c r="B7" s="9" t="s">
        <v>43</v>
      </c>
      <c r="C7" s="10" t="s">
        <v>44</v>
      </c>
      <c r="D7" s="10" t="s">
        <v>45</v>
      </c>
      <c r="E7" s="10" t="s">
        <v>46</v>
      </c>
      <c r="F7" s="10">
        <v>2</v>
      </c>
      <c r="G7" s="10" t="s">
        <v>47</v>
      </c>
      <c r="H7" s="10" t="s">
        <v>48</v>
      </c>
      <c r="I7" s="10">
        <v>40</v>
      </c>
      <c r="J7" s="10">
        <v>337</v>
      </c>
      <c r="K7" s="10" t="str">
        <f>VLOOKUP(J7,[1]Sheet1!$A$1:$B$65536,2,0)</f>
        <v>四川太极浆洗街药店</v>
      </c>
      <c r="L7" s="10" t="s">
        <v>41</v>
      </c>
      <c r="M7" s="10" t="s">
        <v>23</v>
      </c>
      <c r="N7" s="10"/>
      <c r="O7" s="10" t="s">
        <v>31</v>
      </c>
    </row>
    <row r="8" s="3" customFormat="1" ht="15" spans="1:15">
      <c r="A8" s="8">
        <v>6</v>
      </c>
      <c r="B8" s="9" t="s">
        <v>49</v>
      </c>
      <c r="C8" s="10" t="s">
        <v>50</v>
      </c>
      <c r="D8" s="10" t="s">
        <v>51</v>
      </c>
      <c r="E8" s="10" t="s">
        <v>52</v>
      </c>
      <c r="F8" s="10">
        <v>5</v>
      </c>
      <c r="G8" s="10" t="s">
        <v>53</v>
      </c>
      <c r="H8" s="10" t="s">
        <v>54</v>
      </c>
      <c r="I8" s="10">
        <v>23</v>
      </c>
      <c r="J8" s="10">
        <v>107728</v>
      </c>
      <c r="K8" s="10" t="str">
        <f>VLOOKUP(J8,[1]Sheet1!$A$1:$B$65536,2,0)</f>
        <v>四川太极大邑县晋原镇北街药店</v>
      </c>
      <c r="L8" s="10" t="s">
        <v>22</v>
      </c>
      <c r="M8" s="10" t="s">
        <v>23</v>
      </c>
      <c r="N8" s="10"/>
      <c r="O8" s="10" t="s">
        <v>31</v>
      </c>
    </row>
    <row r="9" s="3" customFormat="1" ht="15" spans="1:15">
      <c r="A9" s="8">
        <v>7</v>
      </c>
      <c r="B9" s="9" t="s">
        <v>55</v>
      </c>
      <c r="C9" s="10" t="s">
        <v>56</v>
      </c>
      <c r="D9" s="10" t="s">
        <v>57</v>
      </c>
      <c r="E9" s="10" t="s">
        <v>58</v>
      </c>
      <c r="F9" s="10">
        <v>2</v>
      </c>
      <c r="G9" s="10" t="s">
        <v>59</v>
      </c>
      <c r="H9" s="10" t="s">
        <v>60</v>
      </c>
      <c r="I9" s="10">
        <v>33</v>
      </c>
      <c r="J9" s="10">
        <v>107728</v>
      </c>
      <c r="K9" s="10" t="str">
        <f>VLOOKUP(J9,[1]Sheet1!$A$1:$B$65536,2,0)</f>
        <v>四川太极大邑县晋原镇北街药店</v>
      </c>
      <c r="L9" s="10" t="s">
        <v>22</v>
      </c>
      <c r="M9" s="10" t="s">
        <v>23</v>
      </c>
      <c r="N9" s="10">
        <v>164901</v>
      </c>
      <c r="O9" s="10" t="s">
        <v>61</v>
      </c>
    </row>
    <row r="10" s="3" customFormat="1" ht="15" spans="1:15">
      <c r="A10" s="8">
        <v>8</v>
      </c>
      <c r="B10" s="9" t="s">
        <v>62</v>
      </c>
      <c r="C10" s="10" t="s">
        <v>63</v>
      </c>
      <c r="D10" s="10" t="s">
        <v>64</v>
      </c>
      <c r="E10" s="10" t="s">
        <v>65</v>
      </c>
      <c r="F10" s="10">
        <v>2</v>
      </c>
      <c r="G10" s="10" t="s">
        <v>66</v>
      </c>
      <c r="H10" s="10" t="s">
        <v>67</v>
      </c>
      <c r="I10" s="10">
        <v>22</v>
      </c>
      <c r="J10" s="10">
        <v>730</v>
      </c>
      <c r="K10" s="10" t="str">
        <f>VLOOKUP(J10,[1]Sheet1!$A$1:$B$65536,2,0)</f>
        <v>新都区新繁镇繁江北路药店</v>
      </c>
      <c r="L10" s="10" t="s">
        <v>41</v>
      </c>
      <c r="M10" s="10" t="s">
        <v>23</v>
      </c>
      <c r="N10" s="10">
        <v>110835</v>
      </c>
      <c r="O10" s="10" t="s">
        <v>68</v>
      </c>
    </row>
    <row r="11" s="2" customFormat="1" ht="15" spans="1:15">
      <c r="A11" s="12">
        <v>9</v>
      </c>
      <c r="B11" s="13" t="s">
        <v>69</v>
      </c>
      <c r="C11" s="14" t="s">
        <v>70</v>
      </c>
      <c r="D11" s="14" t="s">
        <v>71</v>
      </c>
      <c r="E11" s="14" t="s">
        <v>72</v>
      </c>
      <c r="F11" s="14">
        <v>5</v>
      </c>
      <c r="G11" s="14" t="s">
        <v>73</v>
      </c>
      <c r="H11" s="14" t="s">
        <v>74</v>
      </c>
      <c r="I11" s="14">
        <v>24</v>
      </c>
      <c r="J11" s="14">
        <v>707</v>
      </c>
      <c r="K11" s="14" t="str">
        <f>VLOOKUP(J11,[1]Sheet1!$A$1:$B$65536,2,0)</f>
        <v>成华区万科路药店</v>
      </c>
      <c r="L11" s="14" t="s">
        <v>22</v>
      </c>
      <c r="M11" s="14" t="s">
        <v>23</v>
      </c>
      <c r="N11" s="14"/>
      <c r="O11" s="14" t="s">
        <v>75</v>
      </c>
    </row>
    <row r="12" s="3" customFormat="1" ht="15" spans="1:15">
      <c r="A12" s="8">
        <v>10</v>
      </c>
      <c r="B12" s="9" t="s">
        <v>76</v>
      </c>
      <c r="C12" s="10" t="s">
        <v>77</v>
      </c>
      <c r="D12" s="10" t="s">
        <v>78</v>
      </c>
      <c r="E12" s="10" t="s">
        <v>79</v>
      </c>
      <c r="F12" s="10">
        <v>2</v>
      </c>
      <c r="G12" s="10" t="s">
        <v>80</v>
      </c>
      <c r="H12" s="10" t="s">
        <v>81</v>
      </c>
      <c r="I12" s="10">
        <v>5.8</v>
      </c>
      <c r="J12" s="10">
        <v>727</v>
      </c>
      <c r="K12" s="10" t="str">
        <f>VLOOKUP(J12,[1]Sheet1!$A$1:$B$65536,2,0)</f>
        <v>金牛区黄苑东街药店</v>
      </c>
      <c r="L12" s="10" t="s">
        <v>41</v>
      </c>
      <c r="M12" s="10" t="s">
        <v>23</v>
      </c>
      <c r="N12" s="10"/>
      <c r="O12" s="10" t="s">
        <v>82</v>
      </c>
    </row>
    <row r="13" s="3" customFormat="1" ht="15" hidden="1" spans="1:15">
      <c r="A13" s="8">
        <v>11</v>
      </c>
      <c r="B13" s="9" t="s">
        <v>83</v>
      </c>
      <c r="C13" s="10" t="s">
        <v>84</v>
      </c>
      <c r="D13" s="10" t="s">
        <v>85</v>
      </c>
      <c r="E13" s="10" t="s">
        <v>86</v>
      </c>
      <c r="F13" s="10">
        <v>1</v>
      </c>
      <c r="G13" s="10" t="s">
        <v>87</v>
      </c>
      <c r="H13" s="10" t="s">
        <v>88</v>
      </c>
      <c r="I13" s="10"/>
      <c r="J13" s="10" t="s">
        <v>89</v>
      </c>
      <c r="K13" s="10">
        <v>13330988361</v>
      </c>
      <c r="L13" s="10" t="s">
        <v>41</v>
      </c>
      <c r="M13" s="10" t="s">
        <v>90</v>
      </c>
      <c r="N13" s="10"/>
      <c r="O13" s="10" t="s">
        <v>31</v>
      </c>
    </row>
    <row r="14" s="4" customFormat="1" ht="15" hidden="1" spans="1:15">
      <c r="A14" s="8">
        <v>12</v>
      </c>
      <c r="B14" s="9" t="s">
        <v>91</v>
      </c>
      <c r="C14" s="10" t="s">
        <v>92</v>
      </c>
      <c r="D14" s="10" t="s">
        <v>93</v>
      </c>
      <c r="E14" s="10" t="s">
        <v>94</v>
      </c>
      <c r="F14" s="10">
        <v>2</v>
      </c>
      <c r="G14" s="10" t="s">
        <v>95</v>
      </c>
      <c r="H14" s="10"/>
      <c r="I14" s="10"/>
      <c r="J14" s="10" t="s">
        <v>96</v>
      </c>
      <c r="K14" s="10">
        <v>15928622570</v>
      </c>
      <c r="L14" s="10" t="s">
        <v>41</v>
      </c>
      <c r="M14" s="10" t="s">
        <v>90</v>
      </c>
      <c r="N14" s="10">
        <v>104876</v>
      </c>
      <c r="O14" s="10" t="s">
        <v>97</v>
      </c>
    </row>
    <row r="15" s="3" customFormat="1" ht="15" spans="1:15">
      <c r="A15" s="8">
        <v>13</v>
      </c>
      <c r="B15" s="9" t="s">
        <v>98</v>
      </c>
      <c r="C15" s="10" t="s">
        <v>99</v>
      </c>
      <c r="D15" s="10" t="s">
        <v>100</v>
      </c>
      <c r="E15" s="10" t="s">
        <v>101</v>
      </c>
      <c r="F15" s="10">
        <v>2</v>
      </c>
      <c r="G15" s="10" t="s">
        <v>102</v>
      </c>
      <c r="H15" s="10" t="s">
        <v>103</v>
      </c>
      <c r="I15" s="10">
        <v>42</v>
      </c>
      <c r="J15" s="10">
        <v>106399</v>
      </c>
      <c r="K15" s="10" t="str">
        <f>VLOOKUP(J15,[1]Sheet1!$A$1:$B$65536,2,0)</f>
        <v>蜀辉路店</v>
      </c>
      <c r="L15" s="10" t="s">
        <v>41</v>
      </c>
      <c r="M15" s="10" t="s">
        <v>23</v>
      </c>
      <c r="N15" s="10" t="s">
        <v>104</v>
      </c>
      <c r="O15" s="10" t="s">
        <v>68</v>
      </c>
    </row>
    <row r="16" s="4" customFormat="1" ht="15" hidden="1" spans="1:15">
      <c r="A16" s="8">
        <v>14</v>
      </c>
      <c r="B16" s="9" t="s">
        <v>105</v>
      </c>
      <c r="C16" s="10" t="s">
        <v>106</v>
      </c>
      <c r="D16" s="10" t="s">
        <v>107</v>
      </c>
      <c r="E16" s="10" t="s">
        <v>108</v>
      </c>
      <c r="F16" s="10">
        <v>5</v>
      </c>
      <c r="G16" s="10"/>
      <c r="H16" s="10"/>
      <c r="I16" s="10"/>
      <c r="J16" s="10" t="s">
        <v>109</v>
      </c>
      <c r="K16" s="10">
        <v>19160258002</v>
      </c>
      <c r="L16" s="10" t="s">
        <v>41</v>
      </c>
      <c r="M16" s="10" t="s">
        <v>90</v>
      </c>
      <c r="N16" s="10"/>
      <c r="O16" s="10" t="s">
        <v>110</v>
      </c>
    </row>
    <row r="17" s="4" customFormat="1" ht="15" hidden="1" spans="1:15">
      <c r="A17" s="8">
        <v>15</v>
      </c>
      <c r="B17" s="9" t="s">
        <v>111</v>
      </c>
      <c r="C17" s="10" t="s">
        <v>112</v>
      </c>
      <c r="D17" s="10" t="s">
        <v>113</v>
      </c>
      <c r="E17" s="10"/>
      <c r="F17" s="10">
        <v>5</v>
      </c>
      <c r="G17" s="10"/>
      <c r="H17" s="10"/>
      <c r="I17" s="10"/>
      <c r="J17" s="10" t="s">
        <v>114</v>
      </c>
      <c r="K17" s="10">
        <v>15908143706</v>
      </c>
      <c r="L17" s="10" t="s">
        <v>41</v>
      </c>
      <c r="M17" s="10" t="s">
        <v>90</v>
      </c>
      <c r="N17" s="10"/>
      <c r="O17" s="10" t="s">
        <v>110</v>
      </c>
    </row>
  </sheetData>
  <autoFilter ref="A2:O17">
    <filterColumn colId="12">
      <customFilters>
        <customFilter operator="equal" val="员工"/>
      </customFilters>
    </filterColumn>
    <extLst/>
  </autoFilter>
  <sortState ref="A2:O16">
    <sortCondition ref="B2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2020-03-12T01:06:21Z</dcterms:created>
  <dcterms:modified xsi:type="dcterms:W3CDTF">2020-03-12T02:13:58Z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