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12月星级品种清单" sheetId="4" r:id="rId1"/>
    <sheet name="门店任务明细表" sheetId="6" r:id="rId2"/>
    <sheet name="一句话卖点" sheetId="2" r:id="rId3"/>
  </sheets>
  <externalReferences>
    <externalReference r:id="rId10"/>
  </externalReferences>
  <definedNames>
    <definedName name="_xlnm._FilterDatabase" localSheetId="0" hidden="1">'12月星级品种清单'!$2:$37</definedName>
    <definedName name="_xlnm._FilterDatabase" localSheetId="1" hidden="1">门店任务明细表!$A$2:$XDL$2</definedName>
  </definedNames>
  <calcPr calcId="144525"/>
</workbook>
</file>

<file path=xl/sharedStrings.xml><?xml version="1.0" encoding="utf-8"?>
<sst xmlns="http://schemas.openxmlformats.org/spreadsheetml/2006/main" count="885" uniqueCount="340">
  <si>
    <t>12月星级品种任务明细表（12月1-30日）</t>
  </si>
  <si>
    <t>任务</t>
  </si>
  <si>
    <t>门店奖励标准</t>
  </si>
  <si>
    <t>处罚标准</t>
  </si>
  <si>
    <t>陈列要求</t>
  </si>
  <si>
    <t>备注</t>
  </si>
  <si>
    <t>序号</t>
  </si>
  <si>
    <t>货品ID</t>
  </si>
  <si>
    <t>货品名</t>
  </si>
  <si>
    <t>规格</t>
  </si>
  <si>
    <t>生产厂家</t>
  </si>
  <si>
    <t>末次进价</t>
  </si>
  <si>
    <t>零售均价</t>
  </si>
  <si>
    <t>毛利率</t>
  </si>
  <si>
    <t>12月活动</t>
  </si>
  <si>
    <t>基础档</t>
  </si>
  <si>
    <t>挑战档</t>
  </si>
  <si>
    <t>保底提成（未完成任务享受保底提成）</t>
  </si>
  <si>
    <t>处罚</t>
  </si>
  <si>
    <t>呼吸系统</t>
  </si>
  <si>
    <t>,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</si>
  <si>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</si>
  <si>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</si>
  <si>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</si>
  <si>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两盒省5元</t>
  </si>
  <si>
    <t>无</t>
  </si>
  <si>
    <t>请各门店将以上品种陈列在所属货架的首层（背架视线平行位置）保证3个陈列面</t>
  </si>
  <si>
    <t>若以上品种在采购部发单品奖励或晒单奖励清单中，则此处计算任务，不计算奖励，奖励以采购部发11月单品奖励为准（若此商品当月有爆破活动，则爆破活动期间奖励及任务另算）</t>
  </si>
  <si>
    <t>咳喘宁口服液</t>
  </si>
  <si>
    <t>10mlx8支</t>
  </si>
  <si>
    <t>南京先声东元制药有限公司</t>
  </si>
  <si>
    <t>2盒7.5折</t>
  </si>
  <si>
    <t>甲硝唑口颊片</t>
  </si>
  <si>
    <t>10片x2板</t>
  </si>
  <si>
    <t>武汉远大</t>
  </si>
  <si>
    <t>抗感冒药</t>
  </si>
  <si>
    <t>抗病毒颗粒</t>
  </si>
  <si>
    <t>9gx20袋</t>
  </si>
  <si>
    <t>四川光大制药有限公司</t>
  </si>
  <si>
    <t>第二盒半价</t>
  </si>
  <si>
    <t>按差额1元盒处罚</t>
  </si>
  <si>
    <t>4g*20袋（无糖）</t>
  </si>
  <si>
    <t>感冒清热颗粒</t>
  </si>
  <si>
    <t>12g*12袋</t>
  </si>
  <si>
    <t>太极集团重庆中药二厂</t>
  </si>
  <si>
    <t>胃肠用药</t>
  </si>
  <si>
    <t>健胃消炎颗粒</t>
  </si>
  <si>
    <t>10gx12袋</t>
  </si>
  <si>
    <t>陕西步长高新制药有限公司</t>
  </si>
  <si>
    <t>买6盒加0.1元换购1盒</t>
  </si>
  <si>
    <t>乳酸菌素片</t>
  </si>
  <si>
    <t>0.4gx64片</t>
  </si>
  <si>
    <t>江中药业股份有限公司</t>
  </si>
  <si>
    <t>4盒89元</t>
  </si>
  <si>
    <t>健胃消食片</t>
  </si>
  <si>
    <t>0.8g*32片（无糖型薄膜衣片）</t>
  </si>
  <si>
    <t>第二盒省5元</t>
  </si>
  <si>
    <t>沉香化气片</t>
  </si>
  <si>
    <t>0.5gx12片x2板</t>
  </si>
  <si>
    <t>太极集团重庆桐君阁药厂有限公司</t>
  </si>
  <si>
    <t>买3得加0.1元换购1盒</t>
  </si>
  <si>
    <t>外用系列</t>
  </si>
  <si>
    <t>复方水杨酸甲酯乳膏</t>
  </si>
  <si>
    <t>40g(按两盒计算）</t>
  </si>
  <si>
    <t>联邦制药</t>
  </si>
  <si>
    <t>15g</t>
  </si>
  <si>
    <t>维生素系列</t>
  </si>
  <si>
    <t>多维元素片(29)</t>
  </si>
  <si>
    <t>91片x2瓶（复方）</t>
  </si>
  <si>
    <t>惠氏制药有限公司</t>
  </si>
  <si>
    <t>第二件半价</t>
  </si>
  <si>
    <t>多维元素片（29-Ⅱ）</t>
  </si>
  <si>
    <t>91片x2瓶</t>
  </si>
  <si>
    <t>葡萄糖酸钙锌口服溶液</t>
  </si>
  <si>
    <t>10mlx48支</t>
  </si>
  <si>
    <t>澳诺(中国)制药有限公司</t>
  </si>
  <si>
    <t>买3得4（原品），再送1盒18支装（赠品ID:9913513)</t>
  </si>
  <si>
    <t>五维赖氨酸片</t>
  </si>
  <si>
    <t>36片</t>
  </si>
  <si>
    <t>延边大学草仙药业有限公司</t>
  </si>
  <si>
    <t>买3得4，买5得7</t>
  </si>
  <si>
    <t>维生素C泡腾片</t>
  </si>
  <si>
    <t>1gx15片（鲜橙口味）</t>
  </si>
  <si>
    <t>联邦制药厂有限公司</t>
  </si>
  <si>
    <t>会员换购价：25元</t>
  </si>
  <si>
    <t>维生素AD滴剂</t>
  </si>
  <si>
    <t>1800单位：600单位×10粒×6板</t>
  </si>
  <si>
    <t>上海东海制药股份有限公司</t>
  </si>
  <si>
    <t>买三得五，【1）赠一盒原品60粒装；2）再赠送一盒30粒装，赠品ID：9913173】注：有赠品的门店继续做活动。</t>
  </si>
  <si>
    <t>1gx15片(黑加仑子口味)</t>
  </si>
  <si>
    <t>维生素D滴剂</t>
  </si>
  <si>
    <t>400单位x60粒</t>
  </si>
  <si>
    <t>青岛双鲸药业股份有限公司</t>
  </si>
  <si>
    <t>中药二厂系列</t>
  </si>
  <si>
    <t>六味地黄丸</t>
  </si>
  <si>
    <t>126丸/瓶(浓缩丸)</t>
  </si>
  <si>
    <t>买5盒加0.1元换购1盒</t>
  </si>
  <si>
    <t>丹参</t>
  </si>
  <si>
    <t>丹参口服液</t>
  </si>
  <si>
    <t>10mlx6支</t>
  </si>
  <si>
    <t>太极集团重庆涪陵制药厂有限公司</t>
  </si>
  <si>
    <t>买5盒加0.1元换购2盒；买10盒+0.1元换购5盒</t>
  </si>
  <si>
    <t>儿童系列</t>
  </si>
  <si>
    <t>小儿麦枣咀嚼片</t>
  </si>
  <si>
    <t>0.45gx12片x3板</t>
  </si>
  <si>
    <t>葵花药业集团(佳木斯)有限公司</t>
  </si>
  <si>
    <t>买3得4（赠品为卖品）</t>
  </si>
  <si>
    <t>小儿氨酚黄那敏颗粒</t>
  </si>
  <si>
    <t>3gx10袋</t>
  </si>
  <si>
    <t>葵花药业集团(重庆)有限公司</t>
  </si>
  <si>
    <t>泌尿生殖系统药</t>
  </si>
  <si>
    <t>他达拉非片(希爱力)</t>
  </si>
  <si>
    <t>20mgx1粒（按1片计）</t>
  </si>
  <si>
    <t>Lilly del Caribe lnc.PUERTO RICO(波多黎各）</t>
  </si>
  <si>
    <t>3元</t>
  </si>
  <si>
    <t>追加3元</t>
  </si>
  <si>
    <t>按差额1元/片处罚</t>
  </si>
  <si>
    <t>20mgx4粒（按4片计）</t>
  </si>
  <si>
    <t>12元</t>
  </si>
  <si>
    <t>追加9元</t>
  </si>
  <si>
    <t>20mgx8片（按8片计）</t>
  </si>
  <si>
    <t>买一得二[赠品为卖品，20mgx1粒装(ID:101716  138元)一盒]</t>
  </si>
  <si>
    <t>24元</t>
  </si>
  <si>
    <t>追加16元</t>
  </si>
  <si>
    <t>5mg*28s（按7片计）</t>
  </si>
  <si>
    <t>买一得二[赠品为卖品，20mgx1粒装(ID:101716  138元)一盒]；</t>
  </si>
  <si>
    <t>枸橼酸西地那非片(万艾可)</t>
  </si>
  <si>
    <t>100mgx10片（按10片计）</t>
  </si>
  <si>
    <t>大连辉瑞制药有限公司</t>
  </si>
  <si>
    <t>1）买10粒得11粒(10粒+1粒）；                            （赠品为门店卖品,100mg X1片（考核价0.01元）
2）买100mg X10片+100mg X5片，送2盒100mg X1片【注：赠品为门店卖品,100mg X1片（考核价0.01元】</t>
  </si>
  <si>
    <t>50元</t>
  </si>
  <si>
    <t>20元</t>
  </si>
  <si>
    <t>0.1gx5片（按5片计）</t>
  </si>
  <si>
    <t>15元</t>
  </si>
  <si>
    <t>10元</t>
  </si>
  <si>
    <t>100mgx1片（按1片计）</t>
  </si>
  <si>
    <t>2元</t>
  </si>
  <si>
    <t>50mg*1片（按0.5片计）</t>
  </si>
  <si>
    <t>1元</t>
  </si>
  <si>
    <t>50mg*2片（按1片计）</t>
  </si>
  <si>
    <t>4元</t>
  </si>
  <si>
    <t>50mg*5片（按2.5片计）</t>
  </si>
  <si>
    <t>买5粒得6粒(5粒+1粒）赠品为门店卖品,50mg X1片</t>
  </si>
  <si>
    <t>5元</t>
  </si>
  <si>
    <t>50mg*10片（按5片计）</t>
  </si>
  <si>
    <t>买10粒得12粒(10粒+2粒）赠品为门店卖品,50mg X 2片</t>
  </si>
  <si>
    <t>12月门店任务明细表</t>
  </si>
  <si>
    <t>泌尿生殖系统类</t>
  </si>
  <si>
    <t>门店ID</t>
  </si>
  <si>
    <t>门店名称</t>
  </si>
  <si>
    <t>片区</t>
  </si>
  <si>
    <t>门店类型</t>
  </si>
  <si>
    <t>基础档任务</t>
  </si>
  <si>
    <t>挑战档任务</t>
  </si>
  <si>
    <t>四川太极青羊区十二桥药店</t>
  </si>
  <si>
    <t>西北片区</t>
  </si>
  <si>
    <t>A1</t>
  </si>
  <si>
    <t>四川太极光华药店</t>
  </si>
  <si>
    <t>A2</t>
  </si>
  <si>
    <t>四川太极新都区马超东路店</t>
  </si>
  <si>
    <t>四川太极光华村街药店</t>
  </si>
  <si>
    <t>四川太极新都区新繁镇繁江北路药店</t>
  </si>
  <si>
    <t>四川太极土龙路药店</t>
  </si>
  <si>
    <t>A3</t>
  </si>
  <si>
    <t>四川太极武侯区顺和街店</t>
  </si>
  <si>
    <t>四川太极金牛区银河北街药店</t>
  </si>
  <si>
    <t>四川太极枣子巷药店</t>
  </si>
  <si>
    <t>四川太极武侯区佳灵路药店</t>
  </si>
  <si>
    <t>四川太极金牛区花照壁药店</t>
  </si>
  <si>
    <t>四川太极清江东路药店</t>
  </si>
  <si>
    <t>B1</t>
  </si>
  <si>
    <t>四川太极金牛区交大路第三药店</t>
  </si>
  <si>
    <t>四川太极新都区新都街道万和北路药店</t>
  </si>
  <si>
    <t>四川太极青羊区贝森北路药店</t>
  </si>
  <si>
    <t>四川太极金牛区蜀汉路药店</t>
  </si>
  <si>
    <t>四川太极武侯区大悦路药店</t>
  </si>
  <si>
    <t>四川太极青羊区蜀辉路药店</t>
  </si>
  <si>
    <t>四川太极金牛区金沙路药店</t>
  </si>
  <si>
    <t>B2</t>
  </si>
  <si>
    <t>四川太极西部店</t>
  </si>
  <si>
    <t>C1</t>
  </si>
  <si>
    <t>光华北五路</t>
  </si>
  <si>
    <t>四川太极沙河源药店</t>
  </si>
  <si>
    <t>四川太极金牛区黄苑东街药店</t>
  </si>
  <si>
    <t>四川太极大药房连锁有限公司武侯区聚萃街药店</t>
  </si>
  <si>
    <t>四川太极清江东路2药店</t>
  </si>
  <si>
    <t>四川太极青羊区大石西路药店</t>
  </si>
  <si>
    <t>四川太极金牛区五福桥东路药店</t>
  </si>
  <si>
    <t>四川太极金牛区银沙路药店</t>
  </si>
  <si>
    <t>四川太极武侯区双楠路药店</t>
  </si>
  <si>
    <t>四川太极武侯区大华街药店</t>
  </si>
  <si>
    <t>C2</t>
  </si>
  <si>
    <t>四川太极青羊区蜀鑫路药店</t>
  </si>
  <si>
    <t>四川太极武侯区逸都路药店</t>
  </si>
  <si>
    <t>光华西一路店</t>
  </si>
  <si>
    <t>四川太极旗舰店</t>
  </si>
  <si>
    <t>旗舰片区</t>
  </si>
  <si>
    <t>T</t>
  </si>
  <si>
    <t>四川太极锦江区庆云南街药店</t>
  </si>
  <si>
    <t>四川太极锦江区梨花街药店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</si>
  <si>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</si>
  <si>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</si>
  <si>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</si>
  <si>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</si>
  <si>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四川太极成华区华泰路药店</t>
  </si>
  <si>
    <t>四川太极锦江区榕声路店</t>
  </si>
  <si>
    <t>四川太极锦江区观音桥街药店</t>
  </si>
  <si>
    <t>四川太极新乐中街药店</t>
  </si>
  <si>
    <t>四川太极高新区大源北街药店</t>
  </si>
  <si>
    <t>四川太极高新天久北巷药店</t>
  </si>
  <si>
    <t>四川太极新园大道药店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</si>
  <si>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</si>
  <si>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</si>
  <si>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</si>
  <si>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</si>
  <si>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</si>
  <si>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</si>
  <si>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</si>
  <si>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四川太极高新区紫薇东路药店</t>
  </si>
  <si>
    <t>四川太极成都高新区元华二巷药店</t>
  </si>
  <si>
    <t>四川太极高新区中和公济桥路药店</t>
  </si>
  <si>
    <t>四川太极武侯区航中街药店</t>
  </si>
  <si>
    <t>四川太极高新区中和大道药店</t>
  </si>
  <si>
    <t>四川太极锦江区合欢树街药店</t>
  </si>
  <si>
    <t>四川太极高新区南华巷药店</t>
  </si>
  <si>
    <t>四川太极龙潭西路店</t>
  </si>
  <si>
    <t>剑南大道店</t>
  </si>
  <si>
    <t>四川太极高新区天顺路药店</t>
  </si>
  <si>
    <t>四川太极青羊区北东街店</t>
  </si>
  <si>
    <t>城中片区</t>
  </si>
  <si>
    <t>四川太极浆洗街药店</t>
  </si>
  <si>
    <t>三医院店</t>
  </si>
  <si>
    <t>四川太极通盈街药店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</si>
  <si>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</si>
  <si>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</si>
  <si>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</si>
  <si>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四川太极武侯区科华街药店</t>
  </si>
  <si>
    <t>四川太极郫县郫筒镇一环路东南段药店</t>
  </si>
  <si>
    <t>四川太极成华杉板桥南一路店</t>
  </si>
  <si>
    <t>东昌路店</t>
  </si>
  <si>
    <t>四川太极成华区崔家店路药店</t>
  </si>
  <si>
    <t>四川太极金丝街药店</t>
  </si>
  <si>
    <t>四川太极成华区西林一街药店</t>
  </si>
  <si>
    <t>六医院店（培华路）</t>
  </si>
  <si>
    <t>四川太极红星店</t>
  </si>
  <si>
    <t>四川太极郫县郫筒镇东大街药店</t>
  </si>
  <si>
    <t>四川太极锦江区劼人路药店</t>
  </si>
  <si>
    <t>四川太极双林路药店</t>
  </si>
  <si>
    <t>四川太极锦江区柳翠路药店</t>
  </si>
  <si>
    <t>四川太极武侯区丝竹路药店</t>
  </si>
  <si>
    <t>四川太极人民中路店</t>
  </si>
  <si>
    <t>四川太极青羊区童子街药店</t>
  </si>
  <si>
    <t>四川太极成华区云龙南路药店</t>
  </si>
  <si>
    <t>四川太极锦江区静明路药店</t>
  </si>
  <si>
    <t>四川太极金牛区解放路药店</t>
  </si>
  <si>
    <t>四川太极武侯区倪家桥路药店</t>
  </si>
  <si>
    <t>宏济中路</t>
  </si>
  <si>
    <t>四川太极五津西路药店</t>
  </si>
  <si>
    <t>城郊一片：新津</t>
  </si>
  <si>
    <t>四川太极新津邓双镇岷江店</t>
  </si>
  <si>
    <t>四川太极新津县五津镇五津西路二药房</t>
  </si>
  <si>
    <t>四川太极兴义镇万兴路药店</t>
  </si>
  <si>
    <t>四川太极新津县五津镇武阳西路药店</t>
  </si>
  <si>
    <t>四川太极邛崃中心药店</t>
  </si>
  <si>
    <t>城郊一片：邛崃</t>
  </si>
  <si>
    <t>四川太极邛崃市文君街道杏林路药店</t>
  </si>
  <si>
    <t>四川太极邛崃市临邛镇洪川小区药店</t>
  </si>
  <si>
    <t>四川太极邛崃市羊安镇永康大道药店</t>
  </si>
  <si>
    <t>四川太极邛崃市临邛镇翠荫街药店</t>
  </si>
  <si>
    <t>四川太极邛崃市临邛镇长安大道药店</t>
  </si>
  <si>
    <t>四川太极邛崃市临邛街道涌泉街药店</t>
  </si>
  <si>
    <t>四川太极大邑县晋原镇内蒙古大道桃源药店</t>
  </si>
  <si>
    <t>城郊一片：大邑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</si>
  <si>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</si>
  <si>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</si>
  <si>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</si>
  <si>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</si>
  <si>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</si>
  <si>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四川太极大邑县晋源镇东壕沟段药店</t>
  </si>
  <si>
    <t>四川太极大邑县安仁镇千禧街药店</t>
  </si>
  <si>
    <t>四川太极大邑县晋原镇潘家街药店</t>
  </si>
  <si>
    <t>四川太极大邑县新场镇文昌街药店</t>
  </si>
  <si>
    <t>四川太极崇州市崇阳镇尚贤坊街药店</t>
  </si>
  <si>
    <t>城郊二片</t>
  </si>
  <si>
    <t>四川太极怀远店</t>
  </si>
  <si>
    <t>四川太极温江区公平街道江安路药店</t>
  </si>
  <si>
    <t>四川太极都江堰景中路店</t>
  </si>
  <si>
    <t>四川太极金带街药店</t>
  </si>
  <si>
    <t xml:space="preserve">四川太极崇州市崇阳镇永康东路药店 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</si>
  <si>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</si>
  <si>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</si>
  <si>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</si>
  <si>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</si>
  <si>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四川太极都江堰药店</t>
  </si>
  <si>
    <t>四川太极都江堰聚源镇药店</t>
  </si>
  <si>
    <t>四川太极温江店</t>
  </si>
  <si>
    <t>四川太极崇州市崇阳镇蜀州中路药店</t>
  </si>
  <si>
    <t>四川太极三江店</t>
  </si>
  <si>
    <t>四川太极崇州中心店</t>
  </si>
  <si>
    <t>四川太极都江堰市永丰街道宝莲路药店</t>
  </si>
  <si>
    <t>合计</t>
  </si>
  <si>
    <t>2020年12月星级品种任务明细表</t>
  </si>
  <si>
    <t>12月任务（考核单位：盒）
请按门店分配任务自行填写</t>
  </si>
  <si>
    <t>活动内容</t>
  </si>
  <si>
    <t>一句话卖点</t>
  </si>
  <si>
    <t>个人基础档</t>
  </si>
  <si>
    <t>个人挑战档</t>
  </si>
  <si>
    <t>纯中药抗生素</t>
  </si>
  <si>
    <t>口腔溃疡，牙龈肿痛快含奥可安甲硝唑口颊片</t>
  </si>
  <si>
    <t>止咳、平喘、祛痰三效一体
老人、小孩、糖尿病患者都可服用</t>
  </si>
  <si>
    <t>丽珠抗病毒颗粒，家中常备，防治流感，纯中药制剂更安全</t>
  </si>
  <si>
    <t>四季感冒良药，适用风寒风热感冒，一天2袋</t>
  </si>
  <si>
    <t>胃肠系列</t>
  </si>
  <si>
    <t>胃胀、胃弱、胃痛20分钟起效。健胃消炎，双效合一，保护修复胃黏膜，标本兼治。</t>
  </si>
  <si>
    <t>肠道日常调理，经常便秘，经常腹泻，促生肠道有益菌，提高自生免疫力</t>
  </si>
  <si>
    <t>肚子胀，不消化，嚼一嚼江中牌健胃消食片，金色包装不含糖。</t>
  </si>
  <si>
    <t>胃不舒服，胃肠胀气请用沉香化气片</t>
  </si>
  <si>
    <t>一款消炎止痛带按摩效果的膏药</t>
  </si>
  <si>
    <t>善存家庭装 50扣品种， 补充成人所需营养。</t>
  </si>
  <si>
    <t>善存银家庭装 50扣品种，补充50岁以上所需要的维生素。</t>
  </si>
  <si>
    <t>促进儿童自身生长激素分泌，提供生长必需营养，安全有效</t>
  </si>
  <si>
    <t>促进大脑神经网络发展，提高智力智商，提高学习能力</t>
  </si>
  <si>
    <t>VC泡一泡，健康美丽不感冒</t>
  </si>
  <si>
    <t>伊童欣：国药准字唯一一款含有天然鱼肝油的维生素AD，0—99岁全家人都可以服用。</t>
  </si>
  <si>
    <t>补钙先补D，维生素D决定钙吸收</t>
  </si>
  <si>
    <t>太极品牌，超浓缩，每次仅服3粒，不含糖，糖药病患者可放心服用</t>
  </si>
  <si>
    <t>心脑血管百搭品种，活血化瘀，通脉养心</t>
  </si>
  <si>
    <t>宝宝嚼麦枣，促进消化食欲好、健脾开胃助消化</t>
  </si>
  <si>
    <t>全面解决儿童感冒七大症状：发热、头痛、打喷嚏、流鼻涕、鼻塞、咽痛、四肢酸痛</t>
  </si>
  <si>
    <t>36小时长效，不受食物和酒精影响，进口原研</t>
  </si>
  <si>
    <t>合并治疗BPH和ED，每天一片，随时随性，还能治疗</t>
  </si>
  <si>
    <t>追加21元</t>
  </si>
  <si>
    <r>
      <rPr>
        <sz val="9"/>
        <color rgb="FF000000"/>
        <rFont val="Arial"/>
        <charset val="134"/>
      </rPr>
      <t>100mgx10</t>
    </r>
    <r>
      <rPr>
        <sz val="9"/>
        <color rgb="FF000000"/>
        <rFont val="宋体"/>
        <charset val="134"/>
      </rPr>
      <t>片</t>
    </r>
  </si>
  <si>
    <t>原研品质，正宗伟哥
14分钟快速起效
33分钟持续时间
唯一4级硬度
20年安全保障</t>
  </si>
  <si>
    <r>
      <rPr>
        <sz val="9"/>
        <color rgb="FF000000"/>
        <rFont val="Arial"/>
        <charset val="134"/>
      </rPr>
      <t>0.1gx5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</si>
  <si>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134"/>
      </rPr>
      <t>100mgx1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</si>
  <si>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宋体"/>
        <charset val="134"/>
        <scheme val="minor"/>
      </rPr>
      <t>50mg</t>
    </r>
    <r>
      <rPr>
        <sz val="9"/>
        <color rgb="FF000000"/>
        <rFont val="Arial"/>
        <charset val="134"/>
      </rPr>
      <t>x</t>
    </r>
    <r>
      <rPr>
        <sz val="9"/>
        <color rgb="FF000000"/>
        <rFont val="宋体"/>
        <charset val="134"/>
      </rPr>
      <t>1</t>
    </r>
    <r>
      <rPr>
        <sz val="9"/>
        <color rgb="FF000000"/>
        <rFont val="Arial"/>
        <charset val="134"/>
      </rPr>
      <t>片</t>
    </r>
  </si>
  <si>
    <r>
      <rPr>
        <sz val="9"/>
        <color rgb="FF000000"/>
        <rFont val="Arial"/>
        <charset val="134"/>
      </rPr>
      <t>50mgx2</t>
    </r>
    <r>
      <rPr>
        <sz val="9"/>
        <color rgb="FF000000"/>
        <rFont val="宋体"/>
        <charset val="134"/>
      </rPr>
      <t>片</t>
    </r>
  </si>
  <si>
    <t>50mgx5片</t>
  </si>
  <si>
    <r>
      <rPr>
        <sz val="9"/>
        <color rgb="FF000000"/>
        <rFont val="Arial"/>
        <charset val="134"/>
      </rPr>
      <t>50mgx</t>
    </r>
    <r>
      <rPr>
        <sz val="9"/>
        <color rgb="FF000000"/>
        <rFont val="宋体"/>
        <charset val="134"/>
      </rPr>
      <t>10</t>
    </r>
    <r>
      <rPr>
        <sz val="9"/>
        <color rgb="FF000000"/>
        <rFont val="Arial"/>
        <charset val="134"/>
      </rPr>
      <t>片</t>
    </r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</si>
</sst>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2"/>
      <name val="宋体"/>
      <charset val="134"/>
    </font>
    <font>
      <sz val="10.5"/>
      <color theme="1"/>
      <name val="宋体"/>
      <charset val="134"/>
    </font>
    <font>
      <sz val="9"/>
      <color rgb="FF000000"/>
      <name val="Arial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0.5"/>
      <color rgb="FF111F2C"/>
      <name val="Segoe UI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5" fillId="18" borderId="11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3" fillId="16" borderId="10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 wrapText="1"/>
    </xf>
    <xf numFmtId="9" fontId="0" fillId="0" borderId="1" xfId="11" applyNumberFormat="1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9" fontId="14" fillId="0" borderId="1" xfId="1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17" fillId="0" borderId="1" xfId="1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23</xdr:row>
      <xdr:rowOff>171450</xdr:rowOff>
    </xdr:from>
    <xdr:to>
      <xdr:col>6</xdr:col>
      <xdr:colOff>595630</xdr:colOff>
      <xdr:row>24</xdr:row>
      <xdr:rowOff>67310</xdr:rowOff>
    </xdr:to>
    <xdr:sp>
      <xdr:nvSpPr>
        <xdr:cNvPr id="2" name="图片 2"/>
        <xdr:cNvSpPr>
          <a:spLocks noChangeAspect="1"/>
        </xdr:cNvSpPr>
      </xdr:nvSpPr>
      <xdr:spPr>
        <a:xfrm>
          <a:off x="4314825" y="6965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26</xdr:row>
      <xdr:rowOff>0</xdr:rowOff>
    </xdr:from>
    <xdr:to>
      <xdr:col>4</xdr:col>
      <xdr:colOff>595630</xdr:colOff>
      <xdr:row>26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3990975" y="8293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0&#24180;8&#26376;&#21333;&#21697;+&#26194;&#21333;&#27963;&#21160;&#21697;&#31181;(&#23457;&#25209;&#2925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月单品+晒单品种明表"/>
      <sheetName val="8月删除品种明细"/>
      <sheetName val="Sheet1"/>
    </sheetNames>
    <sheetDataSet>
      <sheetData sheetId="0"/>
      <sheetData sheetId="1"/>
      <sheetData sheetId="2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单品返利单价/比例</v>
          </cell>
        </row>
        <row r="2">
          <cell r="A2">
            <v>118078</v>
          </cell>
          <cell r="B2" t="str">
            <v>枸橼酸西地那非片(万艾可)按10片计</v>
          </cell>
          <cell r="C2" t="str">
            <v>100mgx10片</v>
          </cell>
          <cell r="D2" t="str">
            <v>50元</v>
          </cell>
        </row>
        <row r="3">
          <cell r="A3">
            <v>23896</v>
          </cell>
          <cell r="B3" t="str">
            <v>枸橼酸西地那非片(万艾可)按5片计</v>
          </cell>
          <cell r="C3" t="str">
            <v>0.1gx5片</v>
          </cell>
          <cell r="D3" t="str">
            <v>15元</v>
          </cell>
        </row>
        <row r="4">
          <cell r="A4">
            <v>23895</v>
          </cell>
          <cell r="B4" t="str">
            <v>枸橼酸西地那非片(万艾可)按1片计</v>
          </cell>
          <cell r="C4" t="str">
            <v>100mgx1片</v>
          </cell>
          <cell r="D4" t="str">
            <v>3元</v>
          </cell>
        </row>
        <row r="5">
          <cell r="A5">
            <v>140822</v>
          </cell>
          <cell r="B5" t="str">
            <v>枸橼酸西地那非片(万艾可)按1片计</v>
          </cell>
          <cell r="C5" t="str">
            <v>50mgx2片</v>
          </cell>
          <cell r="D5" t="str">
            <v>4元</v>
          </cell>
        </row>
        <row r="6">
          <cell r="A6">
            <v>140823</v>
          </cell>
          <cell r="B6" t="str">
            <v>枸橼酸西地那非片(万艾可)按5片计</v>
          </cell>
          <cell r="C6" t="str">
            <v>50mgx10片</v>
          </cell>
          <cell r="D6" t="str">
            <v>20元</v>
          </cell>
        </row>
        <row r="7">
          <cell r="A7">
            <v>23455</v>
          </cell>
          <cell r="B7" t="str">
            <v>枸橼酸西地那非片(万艾可)按0.5片计</v>
          </cell>
          <cell r="C7" t="str">
            <v>50mgx1片</v>
          </cell>
          <cell r="D7" t="str">
            <v>2元</v>
          </cell>
        </row>
        <row r="8">
          <cell r="A8">
            <v>198582</v>
          </cell>
          <cell r="B8" t="str">
            <v>枸橼酸西地那非片(万艾可)按2.5片计</v>
          </cell>
          <cell r="C8" t="str">
            <v>50mgx5片</v>
          </cell>
          <cell r="D8" t="str">
            <v>10元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7"/>
  <sheetViews>
    <sheetView tabSelected="1" workbookViewId="0">
      <pane xSplit="5" ySplit="2" topLeftCell="F27" activePane="bottomRight" state="frozen"/>
      <selection/>
      <selection pane="topRight"/>
      <selection pane="bottomLeft"/>
      <selection pane="bottomRight" activeCell="B9" sqref="B9:B12"/>
    </sheetView>
  </sheetViews>
  <sheetFormatPr defaultColWidth="9" defaultRowHeight="21" customHeight="1"/>
  <cols>
    <col min="1" max="1" width="6.125" style="58" customWidth="1"/>
    <col min="2" max="2" width="19" style="59" customWidth="1"/>
    <col min="3" max="3" width="9" style="32" customWidth="1"/>
    <col min="4" max="4" width="4" style="32" hidden="1" customWidth="1"/>
    <col min="5" max="5" width="9" style="32" hidden="1" customWidth="1"/>
    <col min="6" max="6" width="18.625" style="60" customWidth="1"/>
    <col min="7" max="7" width="19.875" style="32" customWidth="1"/>
    <col min="8" max="8" width="26.5" style="60" customWidth="1"/>
    <col min="9" max="9" width="11" style="60" hidden="1" customWidth="1"/>
    <col min="10" max="10" width="9.25" style="60" hidden="1" customWidth="1"/>
    <col min="11" max="11" width="9.625" style="60" hidden="1" customWidth="1"/>
    <col min="12" max="12" width="30.25" style="60" customWidth="1"/>
    <col min="13" max="17" width="11.375" style="58" customWidth="1"/>
    <col min="18" max="18" width="11.125" style="32" customWidth="1"/>
    <col min="19" max="24" width="9" style="32" customWidth="1"/>
    <col min="25" max="16373" width="9" style="32"/>
    <col min="16374" max="16382" width="9" style="61"/>
  </cols>
  <sheetData>
    <row r="1" s="56" customFormat="1" customHeight="1" spans="1:2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9" t="s">
        <v>1</v>
      </c>
      <c r="N1" s="69"/>
      <c r="O1" s="62" t="s">
        <v>2</v>
      </c>
      <c r="P1" s="62"/>
      <c r="Q1" s="62"/>
      <c r="R1" s="62" t="s">
        <v>3</v>
      </c>
      <c r="S1" s="62" t="s">
        <v>4</v>
      </c>
      <c r="T1" s="80" t="s">
        <v>5</v>
      </c>
    </row>
    <row r="2" s="57" customFormat="1" customHeight="1" spans="1:20">
      <c r="A2" s="7" t="s">
        <v>6</v>
      </c>
      <c r="B2" s="7" t="s">
        <v>6</v>
      </c>
      <c r="C2" s="7" t="s">
        <v>7</v>
      </c>
      <c r="D2" s="7"/>
      <c r="E2" s="7"/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38" t="s">
        <v>15</v>
      </c>
      <c r="N2" s="38" t="s">
        <v>16</v>
      </c>
      <c r="O2" s="7" t="s">
        <v>15</v>
      </c>
      <c r="P2" s="7" t="s">
        <v>16</v>
      </c>
      <c r="Q2" s="7" t="s">
        <v>17</v>
      </c>
      <c r="R2" s="7" t="s">
        <v>18</v>
      </c>
      <c r="S2" s="62"/>
      <c r="T2" s="80"/>
    </row>
    <row r="3" s="32" customFormat="1" customHeight="1" spans="1:20">
      <c r="A3" s="63">
        <v>1</v>
      </c>
      <c r="B3" s="63" t="s">
        <v>19</v>
      </c>
      <c r="C3" s="8">
        <v>104690</v>
      </c>
      <c r="D3" s="64" t="s">
        <v>20</v>
      </c>
      <c r="E3" s="64" t="str">
        <f t="shared" ref="E3:E8" si="0">C3&amp;D3</f>
        <v>104690,</v>
      </c>
      <c r="F3" s="9" t="s">
        <v>21</v>
      </c>
      <c r="G3" s="8" t="s">
        <v>22</v>
      </c>
      <c r="H3" s="9" t="s">
        <v>23</v>
      </c>
      <c r="I3" s="7">
        <v>18</v>
      </c>
      <c r="J3" s="7">
        <v>29</v>
      </c>
      <c r="K3" s="27">
        <f t="shared" ref="K3:K8" si="1">(J3-I3)/J3</f>
        <v>0.379310344827586</v>
      </c>
      <c r="L3" s="70" t="s">
        <v>24</v>
      </c>
      <c r="M3" s="63">
        <v>6410</v>
      </c>
      <c r="N3" s="63">
        <v>7687</v>
      </c>
      <c r="O3" s="71">
        <v>0.08</v>
      </c>
      <c r="P3" s="71">
        <v>0.1</v>
      </c>
      <c r="Q3" s="71">
        <v>0.06</v>
      </c>
      <c r="R3" s="81" t="s">
        <v>25</v>
      </c>
      <c r="S3" s="82" t="s">
        <v>26</v>
      </c>
      <c r="T3" s="82" t="s">
        <v>27</v>
      </c>
    </row>
    <row r="4" s="32" customFormat="1" customHeight="1" spans="1:20">
      <c r="A4" s="65"/>
      <c r="B4" s="65"/>
      <c r="C4" s="8">
        <v>110795</v>
      </c>
      <c r="D4" s="64" t="s">
        <v>20</v>
      </c>
      <c r="E4" s="64" t="str">
        <f t="shared" si="0"/>
        <v>110795,</v>
      </c>
      <c r="F4" s="66" t="s">
        <v>28</v>
      </c>
      <c r="G4" s="8" t="s">
        <v>29</v>
      </c>
      <c r="H4" s="8" t="s">
        <v>30</v>
      </c>
      <c r="I4" s="7">
        <v>16</v>
      </c>
      <c r="J4" s="7">
        <v>27.8</v>
      </c>
      <c r="K4" s="27">
        <f t="shared" si="1"/>
        <v>0.424460431654676</v>
      </c>
      <c r="L4" s="70" t="s">
        <v>31</v>
      </c>
      <c r="M4" s="65"/>
      <c r="N4" s="65"/>
      <c r="O4" s="72"/>
      <c r="P4" s="72"/>
      <c r="Q4" s="72"/>
      <c r="R4" s="75"/>
      <c r="S4" s="83"/>
      <c r="T4" s="83"/>
    </row>
    <row r="5" s="55" customFormat="1" customHeight="1" spans="1:16382">
      <c r="A5" s="65"/>
      <c r="B5" s="65"/>
      <c r="C5" s="7">
        <v>40935</v>
      </c>
      <c r="D5" s="64" t="s">
        <v>20</v>
      </c>
      <c r="E5" s="64" t="str">
        <f t="shared" si="0"/>
        <v>40935,</v>
      </c>
      <c r="F5" s="7" t="s">
        <v>32</v>
      </c>
      <c r="G5" s="7" t="s">
        <v>33</v>
      </c>
      <c r="H5" s="7" t="s">
        <v>34</v>
      </c>
      <c r="I5" s="7">
        <v>12.5</v>
      </c>
      <c r="J5" s="7">
        <v>25</v>
      </c>
      <c r="K5" s="27">
        <f t="shared" si="1"/>
        <v>0.5</v>
      </c>
      <c r="L5" s="50" t="s">
        <v>24</v>
      </c>
      <c r="M5" s="73"/>
      <c r="N5" s="73"/>
      <c r="O5" s="74"/>
      <c r="P5" s="74"/>
      <c r="Q5" s="74"/>
      <c r="R5" s="76"/>
      <c r="S5" s="83"/>
      <c r="T5" s="8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85"/>
      <c r="XEU5" s="85"/>
      <c r="XEV5" s="85"/>
      <c r="XEW5" s="85"/>
      <c r="XEX5" s="85"/>
      <c r="XEY5" s="85"/>
      <c r="XEZ5" s="85"/>
      <c r="XFA5" s="85"/>
      <c r="XFB5" s="85"/>
    </row>
    <row r="6" s="32" customFormat="1" customHeight="1" spans="1:20">
      <c r="A6" s="7">
        <v>2</v>
      </c>
      <c r="B6" s="7" t="s">
        <v>35</v>
      </c>
      <c r="C6" s="11">
        <v>141233</v>
      </c>
      <c r="D6" s="64" t="s">
        <v>20</v>
      </c>
      <c r="E6" s="64" t="str">
        <f t="shared" si="0"/>
        <v>141233,</v>
      </c>
      <c r="F6" s="11" t="s">
        <v>36</v>
      </c>
      <c r="G6" s="11" t="s">
        <v>37</v>
      </c>
      <c r="H6" s="11" t="s">
        <v>38</v>
      </c>
      <c r="I6" s="7">
        <v>22.39</v>
      </c>
      <c r="J6" s="7">
        <v>32</v>
      </c>
      <c r="K6" s="27">
        <f t="shared" si="1"/>
        <v>0.3003125</v>
      </c>
      <c r="L6" s="70" t="s">
        <v>39</v>
      </c>
      <c r="M6" s="63">
        <v>10927</v>
      </c>
      <c r="N6" s="63">
        <v>13628</v>
      </c>
      <c r="O6" s="71">
        <v>0.06</v>
      </c>
      <c r="P6" s="71">
        <v>0.08</v>
      </c>
      <c r="Q6" s="71">
        <v>0.05</v>
      </c>
      <c r="R6" s="63" t="s">
        <v>40</v>
      </c>
      <c r="S6" s="83"/>
      <c r="T6" s="83"/>
    </row>
    <row r="7" s="32" customFormat="1" customHeight="1" spans="1:20">
      <c r="A7" s="7"/>
      <c r="B7" s="7"/>
      <c r="C7" s="11">
        <v>137775</v>
      </c>
      <c r="D7" s="64" t="s">
        <v>20</v>
      </c>
      <c r="E7" s="64" t="str">
        <f t="shared" si="0"/>
        <v>137775,</v>
      </c>
      <c r="F7" s="11" t="s">
        <v>36</v>
      </c>
      <c r="G7" s="11" t="s">
        <v>41</v>
      </c>
      <c r="H7" s="11" t="s">
        <v>38</v>
      </c>
      <c r="I7" s="7">
        <v>25.14</v>
      </c>
      <c r="J7" s="7">
        <v>36</v>
      </c>
      <c r="K7" s="27">
        <f t="shared" si="1"/>
        <v>0.301666666666667</v>
      </c>
      <c r="L7" s="70" t="s">
        <v>39</v>
      </c>
      <c r="M7" s="65"/>
      <c r="N7" s="65"/>
      <c r="O7" s="75"/>
      <c r="P7" s="75"/>
      <c r="Q7" s="75"/>
      <c r="R7" s="65"/>
      <c r="S7" s="83"/>
      <c r="T7" s="83"/>
    </row>
    <row r="8" s="32" customFormat="1" customHeight="1" spans="1:20">
      <c r="A8" s="7"/>
      <c r="B8" s="7"/>
      <c r="C8" s="11">
        <v>139379</v>
      </c>
      <c r="D8" s="64" t="s">
        <v>20</v>
      </c>
      <c r="E8" s="64" t="str">
        <f t="shared" si="0"/>
        <v>139379,</v>
      </c>
      <c r="F8" s="11" t="s">
        <v>42</v>
      </c>
      <c r="G8" s="11" t="s">
        <v>43</v>
      </c>
      <c r="H8" s="11" t="s">
        <v>44</v>
      </c>
      <c r="I8" s="7">
        <v>8.4</v>
      </c>
      <c r="J8" s="7">
        <v>24</v>
      </c>
      <c r="K8" s="27">
        <f t="shared" si="1"/>
        <v>0.65</v>
      </c>
      <c r="L8" s="70" t="s">
        <v>39</v>
      </c>
      <c r="M8" s="73"/>
      <c r="N8" s="73"/>
      <c r="O8" s="76"/>
      <c r="P8" s="76"/>
      <c r="Q8" s="76"/>
      <c r="R8" s="73"/>
      <c r="S8" s="83"/>
      <c r="T8" s="83"/>
    </row>
    <row r="9" s="32" customFormat="1" customHeight="1" spans="1:20">
      <c r="A9" s="7">
        <v>4</v>
      </c>
      <c r="B9" s="7" t="s">
        <v>45</v>
      </c>
      <c r="C9" s="11">
        <v>32596</v>
      </c>
      <c r="D9" s="64" t="s">
        <v>20</v>
      </c>
      <c r="E9" s="64" t="str">
        <f t="shared" ref="E9:E30" si="2">C9&amp;D9</f>
        <v>32596,</v>
      </c>
      <c r="F9" s="11" t="s">
        <v>46</v>
      </c>
      <c r="G9" s="7" t="s">
        <v>47</v>
      </c>
      <c r="H9" s="7" t="s">
        <v>48</v>
      </c>
      <c r="I9" s="7">
        <v>15.833</v>
      </c>
      <c r="J9" s="7">
        <v>39.8</v>
      </c>
      <c r="K9" s="27">
        <f t="shared" ref="K6:K25" si="3">(J9-I9)/J9</f>
        <v>0.602185929648241</v>
      </c>
      <c r="L9" s="27" t="s">
        <v>49</v>
      </c>
      <c r="M9" s="7">
        <v>7705</v>
      </c>
      <c r="N9" s="7">
        <v>10023</v>
      </c>
      <c r="O9" s="77">
        <v>0.08</v>
      </c>
      <c r="P9" s="77">
        <v>0.1</v>
      </c>
      <c r="Q9" s="77">
        <v>0.06</v>
      </c>
      <c r="R9" s="11" t="s">
        <v>25</v>
      </c>
      <c r="S9" s="83"/>
      <c r="T9" s="83"/>
    </row>
    <row r="10" s="32" customFormat="1" customHeight="1" spans="1:20">
      <c r="A10" s="7"/>
      <c r="B10" s="7"/>
      <c r="C10" s="7">
        <v>161198</v>
      </c>
      <c r="D10" s="64" t="s">
        <v>20</v>
      </c>
      <c r="E10" s="64" t="str">
        <f t="shared" si="2"/>
        <v>161198,</v>
      </c>
      <c r="F10" s="7" t="s">
        <v>50</v>
      </c>
      <c r="G10" s="7" t="s">
        <v>51</v>
      </c>
      <c r="H10" s="7" t="s">
        <v>52</v>
      </c>
      <c r="I10" s="7">
        <v>13.9</v>
      </c>
      <c r="J10" s="7">
        <v>32</v>
      </c>
      <c r="K10" s="27">
        <f t="shared" si="3"/>
        <v>0.565625</v>
      </c>
      <c r="L10" s="70" t="s">
        <v>53</v>
      </c>
      <c r="M10" s="7"/>
      <c r="N10" s="7"/>
      <c r="O10" s="11"/>
      <c r="P10" s="11"/>
      <c r="Q10" s="11"/>
      <c r="R10" s="11"/>
      <c r="S10" s="83"/>
      <c r="T10" s="83"/>
    </row>
    <row r="11" s="32" customFormat="1" customHeight="1" spans="1:20">
      <c r="A11" s="7"/>
      <c r="B11" s="7"/>
      <c r="C11" s="7">
        <v>144423</v>
      </c>
      <c r="D11" s="64" t="s">
        <v>20</v>
      </c>
      <c r="E11" s="64" t="str">
        <f t="shared" si="2"/>
        <v>144423,</v>
      </c>
      <c r="F11" s="7" t="s">
        <v>54</v>
      </c>
      <c r="G11" s="7" t="s">
        <v>55</v>
      </c>
      <c r="H11" s="7" t="s">
        <v>52</v>
      </c>
      <c r="I11" s="7">
        <v>8.5</v>
      </c>
      <c r="J11" s="7">
        <v>18</v>
      </c>
      <c r="K11" s="27">
        <f t="shared" si="3"/>
        <v>0.527777777777778</v>
      </c>
      <c r="L11" s="70" t="s">
        <v>56</v>
      </c>
      <c r="M11" s="7"/>
      <c r="N11" s="7"/>
      <c r="O11" s="11"/>
      <c r="P11" s="11"/>
      <c r="Q11" s="11"/>
      <c r="R11" s="11"/>
      <c r="S11" s="83"/>
      <c r="T11" s="83"/>
    </row>
    <row r="12" s="32" customFormat="1" customHeight="1" spans="1:20">
      <c r="A12" s="7"/>
      <c r="B12" s="7"/>
      <c r="C12" s="11">
        <v>58522</v>
      </c>
      <c r="D12" s="64" t="s">
        <v>20</v>
      </c>
      <c r="E12" s="64" t="str">
        <f t="shared" si="2"/>
        <v>58522,</v>
      </c>
      <c r="F12" s="11" t="s">
        <v>57</v>
      </c>
      <c r="G12" s="11" t="s">
        <v>58</v>
      </c>
      <c r="H12" s="11" t="s">
        <v>59</v>
      </c>
      <c r="I12" s="7">
        <v>11.812</v>
      </c>
      <c r="J12" s="7">
        <v>35</v>
      </c>
      <c r="K12" s="27">
        <f t="shared" si="3"/>
        <v>0.662514285714286</v>
      </c>
      <c r="L12" s="70" t="s">
        <v>60</v>
      </c>
      <c r="M12" s="7"/>
      <c r="N12" s="7"/>
      <c r="O12" s="11"/>
      <c r="P12" s="11"/>
      <c r="Q12" s="11"/>
      <c r="R12" s="11"/>
      <c r="S12" s="83"/>
      <c r="T12" s="83"/>
    </row>
    <row r="13" s="32" customFormat="1" customHeight="1" spans="1:20">
      <c r="A13" s="7">
        <v>5</v>
      </c>
      <c r="B13" s="7" t="s">
        <v>61</v>
      </c>
      <c r="C13" s="11">
        <v>184082</v>
      </c>
      <c r="D13" s="64" t="s">
        <v>20</v>
      </c>
      <c r="E13" s="64" t="str">
        <f t="shared" si="2"/>
        <v>184082,</v>
      </c>
      <c r="F13" s="11" t="s">
        <v>62</v>
      </c>
      <c r="G13" s="7" t="s">
        <v>63</v>
      </c>
      <c r="H13" s="7" t="s">
        <v>64</v>
      </c>
      <c r="I13" s="7">
        <v>19.08</v>
      </c>
      <c r="J13" s="7">
        <v>59</v>
      </c>
      <c r="K13" s="27">
        <f t="shared" si="3"/>
        <v>0.676610169491525</v>
      </c>
      <c r="L13" s="70" t="s">
        <v>25</v>
      </c>
      <c r="M13" s="7">
        <v>1223</v>
      </c>
      <c r="N13" s="7">
        <v>1626</v>
      </c>
      <c r="O13" s="77">
        <v>0.08</v>
      </c>
      <c r="P13" s="77">
        <v>0.1</v>
      </c>
      <c r="Q13" s="77">
        <v>0.06</v>
      </c>
      <c r="R13" s="7" t="s">
        <v>40</v>
      </c>
      <c r="S13" s="83"/>
      <c r="T13" s="83"/>
    </row>
    <row r="14" s="32" customFormat="1" customHeight="1" spans="1:20">
      <c r="A14" s="7"/>
      <c r="B14" s="7"/>
      <c r="C14" s="11">
        <v>48233</v>
      </c>
      <c r="D14" s="64" t="s">
        <v>20</v>
      </c>
      <c r="E14" s="64" t="str">
        <f t="shared" si="2"/>
        <v>48233,</v>
      </c>
      <c r="F14" s="11" t="s">
        <v>62</v>
      </c>
      <c r="G14" s="7" t="s">
        <v>65</v>
      </c>
      <c r="H14" s="7" t="s">
        <v>64</v>
      </c>
      <c r="I14" s="7">
        <v>11.14</v>
      </c>
      <c r="J14" s="7">
        <v>29.8</v>
      </c>
      <c r="K14" s="27">
        <f t="shared" si="3"/>
        <v>0.626174496644295</v>
      </c>
      <c r="L14" s="70" t="s">
        <v>25</v>
      </c>
      <c r="M14" s="7"/>
      <c r="N14" s="7"/>
      <c r="O14" s="11"/>
      <c r="P14" s="11"/>
      <c r="Q14" s="11"/>
      <c r="R14" s="7"/>
      <c r="S14" s="83"/>
      <c r="T14" s="83"/>
    </row>
    <row r="15" s="32" customFormat="1" customHeight="1" spans="1:20">
      <c r="A15" s="11">
        <v>6</v>
      </c>
      <c r="B15" s="7" t="s">
        <v>66</v>
      </c>
      <c r="C15" s="12">
        <v>201264</v>
      </c>
      <c r="D15" s="64" t="s">
        <v>20</v>
      </c>
      <c r="E15" s="64" t="str">
        <f t="shared" si="2"/>
        <v>201264,</v>
      </c>
      <c r="F15" s="8" t="s">
        <v>67</v>
      </c>
      <c r="G15" s="8" t="s">
        <v>68</v>
      </c>
      <c r="H15" s="8" t="s">
        <v>69</v>
      </c>
      <c r="I15" s="7">
        <v>120</v>
      </c>
      <c r="J15" s="7">
        <v>248</v>
      </c>
      <c r="K15" s="27">
        <f t="shared" si="3"/>
        <v>0.516129032258065</v>
      </c>
      <c r="L15" s="78" t="s">
        <v>70</v>
      </c>
      <c r="M15" s="7">
        <v>12679</v>
      </c>
      <c r="N15" s="7">
        <v>15169</v>
      </c>
      <c r="O15" s="77">
        <v>0.08</v>
      </c>
      <c r="P15" s="77">
        <v>0.1</v>
      </c>
      <c r="Q15" s="77">
        <v>0.06</v>
      </c>
      <c r="R15" s="11" t="s">
        <v>25</v>
      </c>
      <c r="S15" s="83"/>
      <c r="T15" s="83"/>
    </row>
    <row r="16" s="32" customFormat="1" customHeight="1" spans="1:20">
      <c r="A16" s="11"/>
      <c r="B16" s="7"/>
      <c r="C16" s="12">
        <v>201495</v>
      </c>
      <c r="D16" s="64" t="s">
        <v>20</v>
      </c>
      <c r="E16" s="64" t="str">
        <f t="shared" si="2"/>
        <v>201495,</v>
      </c>
      <c r="F16" s="8" t="s">
        <v>71</v>
      </c>
      <c r="G16" s="8" t="s">
        <v>72</v>
      </c>
      <c r="H16" s="8" t="s">
        <v>69</v>
      </c>
      <c r="I16" s="7">
        <v>137</v>
      </c>
      <c r="J16" s="7">
        <v>268</v>
      </c>
      <c r="K16" s="27">
        <f t="shared" si="3"/>
        <v>0.488805970149254</v>
      </c>
      <c r="L16" s="78" t="s">
        <v>70</v>
      </c>
      <c r="M16" s="7"/>
      <c r="N16" s="7"/>
      <c r="O16" s="77"/>
      <c r="P16" s="77"/>
      <c r="Q16" s="77"/>
      <c r="R16" s="11"/>
      <c r="S16" s="83"/>
      <c r="T16" s="83"/>
    </row>
    <row r="17" s="32" customFormat="1" ht="37" customHeight="1" spans="1:20">
      <c r="A17" s="11"/>
      <c r="B17" s="7"/>
      <c r="C17" s="11">
        <v>174232</v>
      </c>
      <c r="D17" s="64" t="s">
        <v>20</v>
      </c>
      <c r="E17" s="64" t="str">
        <f t="shared" si="2"/>
        <v>174232,</v>
      </c>
      <c r="F17" s="7" t="s">
        <v>73</v>
      </c>
      <c r="G17" s="7" t="s">
        <v>74</v>
      </c>
      <c r="H17" s="7" t="s">
        <v>75</v>
      </c>
      <c r="I17" s="7">
        <v>69</v>
      </c>
      <c r="J17" s="7">
        <v>138</v>
      </c>
      <c r="K17" s="27">
        <f t="shared" si="3"/>
        <v>0.5</v>
      </c>
      <c r="L17" s="70" t="s">
        <v>76</v>
      </c>
      <c r="M17" s="7"/>
      <c r="N17" s="7"/>
      <c r="O17" s="11"/>
      <c r="P17" s="11"/>
      <c r="Q17" s="11"/>
      <c r="R17" s="11"/>
      <c r="S17" s="83"/>
      <c r="T17" s="83"/>
    </row>
    <row r="18" s="32" customFormat="1" ht="39" customHeight="1" spans="1:20">
      <c r="A18" s="11"/>
      <c r="B18" s="7"/>
      <c r="C18" s="11">
        <v>181356</v>
      </c>
      <c r="D18" s="64" t="s">
        <v>20</v>
      </c>
      <c r="E18" s="64" t="str">
        <f t="shared" si="2"/>
        <v>181356,</v>
      </c>
      <c r="F18" s="11" t="s">
        <v>77</v>
      </c>
      <c r="G18" s="7" t="s">
        <v>78</v>
      </c>
      <c r="H18" s="7" t="s">
        <v>79</v>
      </c>
      <c r="I18" s="7">
        <v>44.5</v>
      </c>
      <c r="J18" s="7">
        <v>78</v>
      </c>
      <c r="K18" s="27">
        <f t="shared" si="3"/>
        <v>0.429487179487179</v>
      </c>
      <c r="L18" s="70" t="s">
        <v>80</v>
      </c>
      <c r="M18" s="7"/>
      <c r="N18" s="7"/>
      <c r="O18" s="11"/>
      <c r="P18" s="11"/>
      <c r="Q18" s="11"/>
      <c r="R18" s="11"/>
      <c r="S18" s="83"/>
      <c r="T18" s="83"/>
    </row>
    <row r="19" s="32" customFormat="1" customHeight="1" spans="1:20">
      <c r="A19" s="11"/>
      <c r="B19" s="7"/>
      <c r="C19" s="11">
        <v>67665</v>
      </c>
      <c r="D19" s="64" t="s">
        <v>20</v>
      </c>
      <c r="E19" s="64" t="str">
        <f t="shared" si="2"/>
        <v>67665,</v>
      </c>
      <c r="F19" s="11" t="s">
        <v>81</v>
      </c>
      <c r="G19" s="11" t="s">
        <v>82</v>
      </c>
      <c r="H19" s="11" t="s">
        <v>83</v>
      </c>
      <c r="I19" s="7">
        <v>15.92</v>
      </c>
      <c r="J19" s="7">
        <v>39.8</v>
      </c>
      <c r="K19" s="27">
        <f t="shared" si="3"/>
        <v>0.6</v>
      </c>
      <c r="L19" s="70" t="s">
        <v>84</v>
      </c>
      <c r="M19" s="7"/>
      <c r="N19" s="7"/>
      <c r="O19" s="11"/>
      <c r="P19" s="11"/>
      <c r="Q19" s="11"/>
      <c r="R19" s="11"/>
      <c r="S19" s="83"/>
      <c r="T19" s="83"/>
    </row>
    <row r="20" s="32" customFormat="1" ht="39" customHeight="1" spans="1:20">
      <c r="A20" s="11"/>
      <c r="B20" s="7"/>
      <c r="C20" s="11">
        <v>169668</v>
      </c>
      <c r="D20" s="64" t="s">
        <v>20</v>
      </c>
      <c r="E20" s="64" t="str">
        <f t="shared" si="2"/>
        <v>169668,</v>
      </c>
      <c r="F20" s="11" t="s">
        <v>85</v>
      </c>
      <c r="G20" s="7" t="s">
        <v>86</v>
      </c>
      <c r="H20" s="7" t="s">
        <v>87</v>
      </c>
      <c r="I20" s="7">
        <v>34.8</v>
      </c>
      <c r="J20" s="7">
        <v>87</v>
      </c>
      <c r="K20" s="27">
        <f t="shared" si="3"/>
        <v>0.6</v>
      </c>
      <c r="L20" s="70" t="s">
        <v>88</v>
      </c>
      <c r="M20" s="7"/>
      <c r="N20" s="7"/>
      <c r="O20" s="11"/>
      <c r="P20" s="11"/>
      <c r="Q20" s="11"/>
      <c r="R20" s="11"/>
      <c r="S20" s="83"/>
      <c r="T20" s="83"/>
    </row>
    <row r="21" s="32" customFormat="1" customHeight="1" spans="1:20">
      <c r="A21" s="11"/>
      <c r="B21" s="7"/>
      <c r="C21" s="11">
        <v>184102</v>
      </c>
      <c r="D21" s="64" t="s">
        <v>20</v>
      </c>
      <c r="E21" s="64" t="str">
        <f t="shared" si="2"/>
        <v>184102,</v>
      </c>
      <c r="F21" s="11" t="s">
        <v>81</v>
      </c>
      <c r="G21" s="11" t="s">
        <v>89</v>
      </c>
      <c r="H21" s="11" t="s">
        <v>83</v>
      </c>
      <c r="I21" s="7">
        <v>17.65</v>
      </c>
      <c r="J21" s="7">
        <v>43.8</v>
      </c>
      <c r="K21" s="27">
        <f t="shared" si="3"/>
        <v>0.59703196347032</v>
      </c>
      <c r="L21" s="70" t="s">
        <v>84</v>
      </c>
      <c r="M21" s="7"/>
      <c r="N21" s="7"/>
      <c r="O21" s="11"/>
      <c r="P21" s="11"/>
      <c r="Q21" s="11"/>
      <c r="R21" s="11"/>
      <c r="S21" s="83"/>
      <c r="T21" s="83"/>
    </row>
    <row r="22" s="32" customFormat="1" customHeight="1" spans="1:20">
      <c r="A22" s="11"/>
      <c r="B22" s="7"/>
      <c r="C22" s="7">
        <v>183439</v>
      </c>
      <c r="D22" s="64" t="s">
        <v>20</v>
      </c>
      <c r="E22" s="64" t="str">
        <f t="shared" si="2"/>
        <v>183439,</v>
      </c>
      <c r="F22" s="7" t="s">
        <v>90</v>
      </c>
      <c r="G22" s="7" t="s">
        <v>91</v>
      </c>
      <c r="H22" s="7" t="s">
        <v>92</v>
      </c>
      <c r="I22" s="7">
        <v>56</v>
      </c>
      <c r="J22" s="7">
        <v>112</v>
      </c>
      <c r="K22" s="27">
        <f t="shared" si="3"/>
        <v>0.5</v>
      </c>
      <c r="L22" s="70" t="s">
        <v>60</v>
      </c>
      <c r="M22" s="7"/>
      <c r="N22" s="7"/>
      <c r="O22" s="11"/>
      <c r="P22" s="11"/>
      <c r="Q22" s="11"/>
      <c r="R22" s="11"/>
      <c r="S22" s="83"/>
      <c r="T22" s="83"/>
    </row>
    <row r="23" s="32" customFormat="1" customHeight="1" spans="1:20">
      <c r="A23" s="7">
        <v>7</v>
      </c>
      <c r="B23" s="7" t="s">
        <v>93</v>
      </c>
      <c r="C23" s="7">
        <v>84174</v>
      </c>
      <c r="D23" s="64" t="s">
        <v>20</v>
      </c>
      <c r="E23" s="64" t="str">
        <f t="shared" si="2"/>
        <v>84174,</v>
      </c>
      <c r="F23" s="7" t="s">
        <v>94</v>
      </c>
      <c r="G23" s="7" t="s">
        <v>95</v>
      </c>
      <c r="H23" s="7" t="s">
        <v>44</v>
      </c>
      <c r="I23" s="7">
        <v>12.25</v>
      </c>
      <c r="J23" s="7">
        <v>35</v>
      </c>
      <c r="K23" s="27">
        <f t="shared" si="3"/>
        <v>0.65</v>
      </c>
      <c r="L23" s="70" t="s">
        <v>96</v>
      </c>
      <c r="M23" s="7">
        <v>2577</v>
      </c>
      <c r="N23" s="7">
        <v>3077</v>
      </c>
      <c r="O23" s="77">
        <v>0.08</v>
      </c>
      <c r="P23" s="77">
        <v>0.1</v>
      </c>
      <c r="Q23" s="77">
        <v>0.06</v>
      </c>
      <c r="R23" s="11" t="s">
        <v>25</v>
      </c>
      <c r="S23" s="83"/>
      <c r="T23" s="83"/>
    </row>
    <row r="24" s="32" customFormat="1" ht="32" customHeight="1" spans="1:20">
      <c r="A24" s="11">
        <v>9</v>
      </c>
      <c r="B24" s="11" t="s">
        <v>97</v>
      </c>
      <c r="C24" s="11">
        <v>201173</v>
      </c>
      <c r="D24" s="64" t="s">
        <v>20</v>
      </c>
      <c r="E24" s="64" t="str">
        <f t="shared" si="2"/>
        <v>201173,</v>
      </c>
      <c r="F24" s="11" t="s">
        <v>98</v>
      </c>
      <c r="G24" s="11" t="s">
        <v>99</v>
      </c>
      <c r="H24" s="11" t="s">
        <v>100</v>
      </c>
      <c r="I24" s="7">
        <v>12</v>
      </c>
      <c r="J24" s="7">
        <v>29.9</v>
      </c>
      <c r="K24" s="27">
        <f t="shared" si="3"/>
        <v>0.598662207357859</v>
      </c>
      <c r="L24" s="70" t="s">
        <v>101</v>
      </c>
      <c r="M24" s="11">
        <v>3215</v>
      </c>
      <c r="N24" s="11">
        <v>3888</v>
      </c>
      <c r="O24" s="77">
        <v>0.08</v>
      </c>
      <c r="P24" s="77">
        <v>0.1</v>
      </c>
      <c r="Q24" s="77">
        <v>0.06</v>
      </c>
      <c r="R24" s="11" t="s">
        <v>25</v>
      </c>
      <c r="S24" s="83"/>
      <c r="T24" s="83"/>
    </row>
    <row r="25" customHeight="1" spans="1:20">
      <c r="A25" s="11">
        <v>10</v>
      </c>
      <c r="B25" s="11" t="s">
        <v>102</v>
      </c>
      <c r="C25" s="11">
        <v>132393</v>
      </c>
      <c r="D25" s="64" t="s">
        <v>20</v>
      </c>
      <c r="E25" s="64" t="str">
        <f t="shared" si="2"/>
        <v>132393,</v>
      </c>
      <c r="F25" s="11" t="s">
        <v>103</v>
      </c>
      <c r="G25" s="7" t="s">
        <v>104</v>
      </c>
      <c r="H25" s="7" t="s">
        <v>105</v>
      </c>
      <c r="I25" s="7">
        <v>7.02</v>
      </c>
      <c r="J25" s="7">
        <v>19.5</v>
      </c>
      <c r="K25" s="27">
        <f t="shared" si="3"/>
        <v>0.64</v>
      </c>
      <c r="L25" s="70" t="s">
        <v>106</v>
      </c>
      <c r="M25" s="11">
        <v>2728</v>
      </c>
      <c r="N25" s="11">
        <v>3568</v>
      </c>
      <c r="O25" s="77">
        <v>0.08</v>
      </c>
      <c r="P25" s="77">
        <v>0.1</v>
      </c>
      <c r="Q25" s="77">
        <v>0.06</v>
      </c>
      <c r="R25" s="11" t="s">
        <v>25</v>
      </c>
      <c r="S25" s="83"/>
      <c r="T25" s="83"/>
    </row>
    <row r="26" customHeight="1" spans="1:20">
      <c r="A26" s="11"/>
      <c r="B26" s="11"/>
      <c r="C26" s="67">
        <v>53857</v>
      </c>
      <c r="D26" s="64" t="s">
        <v>20</v>
      </c>
      <c r="E26" s="64" t="str">
        <f t="shared" si="2"/>
        <v>53857,</v>
      </c>
      <c r="F26" s="8" t="s">
        <v>107</v>
      </c>
      <c r="G26" s="8" t="s">
        <v>108</v>
      </c>
      <c r="H26" s="8" t="s">
        <v>109</v>
      </c>
      <c r="I26" s="7">
        <v>4.5</v>
      </c>
      <c r="J26" s="7">
        <v>21</v>
      </c>
      <c r="K26" s="27">
        <f t="shared" ref="K25:K37" si="4">(J26-I26)/J26</f>
        <v>0.785714285714286</v>
      </c>
      <c r="L26" s="70" t="s">
        <v>25</v>
      </c>
      <c r="M26" s="11"/>
      <c r="N26" s="11"/>
      <c r="O26" s="77"/>
      <c r="P26" s="77"/>
      <c r="Q26" s="77"/>
      <c r="R26" s="11"/>
      <c r="S26" s="83"/>
      <c r="T26" s="83"/>
    </row>
    <row r="27" customHeight="1" spans="1:20">
      <c r="A27" s="44">
        <v>11</v>
      </c>
      <c r="B27" s="9" t="s">
        <v>110</v>
      </c>
      <c r="C27" s="15">
        <v>101716</v>
      </c>
      <c r="D27" s="64" t="s">
        <v>20</v>
      </c>
      <c r="E27" s="64" t="str">
        <f t="shared" si="2"/>
        <v>101716,</v>
      </c>
      <c r="F27" s="15" t="s">
        <v>111</v>
      </c>
      <c r="G27" s="15" t="s">
        <v>112</v>
      </c>
      <c r="H27" s="16" t="s">
        <v>113</v>
      </c>
      <c r="I27" s="7">
        <v>102.9</v>
      </c>
      <c r="J27" s="7">
        <v>138</v>
      </c>
      <c r="K27" s="27">
        <f t="shared" si="4"/>
        <v>0.254347826086956</v>
      </c>
      <c r="L27" s="27" t="s">
        <v>25</v>
      </c>
      <c r="M27" s="44">
        <v>4064</v>
      </c>
      <c r="N27" s="44">
        <v>4864</v>
      </c>
      <c r="O27" s="15" t="s">
        <v>114</v>
      </c>
      <c r="P27" s="15" t="s">
        <v>115</v>
      </c>
      <c r="Q27" s="15" t="s">
        <v>114</v>
      </c>
      <c r="R27" s="7" t="s">
        <v>116</v>
      </c>
      <c r="S27" s="83"/>
      <c r="T27" s="83"/>
    </row>
    <row r="28" customHeight="1" spans="1:20">
      <c r="A28" s="44"/>
      <c r="B28" s="9"/>
      <c r="C28" s="15">
        <v>101715</v>
      </c>
      <c r="D28" s="64" t="s">
        <v>20</v>
      </c>
      <c r="E28" s="64" t="str">
        <f t="shared" si="2"/>
        <v>101715,</v>
      </c>
      <c r="F28" s="15" t="s">
        <v>111</v>
      </c>
      <c r="G28" s="15" t="s">
        <v>117</v>
      </c>
      <c r="H28" s="16" t="s">
        <v>113</v>
      </c>
      <c r="I28" s="7">
        <v>371</v>
      </c>
      <c r="J28" s="7">
        <v>495</v>
      </c>
      <c r="K28" s="27">
        <f t="shared" si="4"/>
        <v>0.250505050505051</v>
      </c>
      <c r="L28" s="27" t="s">
        <v>25</v>
      </c>
      <c r="M28" s="44"/>
      <c r="N28" s="44"/>
      <c r="O28" s="15" t="s">
        <v>118</v>
      </c>
      <c r="P28" s="15" t="s">
        <v>119</v>
      </c>
      <c r="Q28" s="15" t="s">
        <v>118</v>
      </c>
      <c r="R28" s="7"/>
      <c r="S28" s="83"/>
      <c r="T28" s="83"/>
    </row>
    <row r="29" customHeight="1" spans="1:20">
      <c r="A29" s="44"/>
      <c r="B29" s="9"/>
      <c r="C29" s="15">
        <v>117756</v>
      </c>
      <c r="D29" s="64" t="s">
        <v>20</v>
      </c>
      <c r="E29" s="64" t="str">
        <f t="shared" si="2"/>
        <v>117756,</v>
      </c>
      <c r="F29" s="15" t="s">
        <v>111</v>
      </c>
      <c r="G29" s="15" t="s">
        <v>120</v>
      </c>
      <c r="H29" s="16" t="s">
        <v>113</v>
      </c>
      <c r="I29" s="7">
        <v>716.55</v>
      </c>
      <c r="J29" s="7">
        <v>900</v>
      </c>
      <c r="K29" s="27">
        <f t="shared" si="4"/>
        <v>0.203833333333333</v>
      </c>
      <c r="L29" s="70" t="s">
        <v>121</v>
      </c>
      <c r="M29" s="44"/>
      <c r="N29" s="44"/>
      <c r="O29" s="15" t="s">
        <v>122</v>
      </c>
      <c r="P29" s="15" t="s">
        <v>123</v>
      </c>
      <c r="Q29" s="15" t="s">
        <v>122</v>
      </c>
      <c r="R29" s="7"/>
      <c r="S29" s="83"/>
      <c r="T29" s="83"/>
    </row>
    <row r="30" customHeight="1" spans="1:20">
      <c r="A30" s="44"/>
      <c r="B30" s="9"/>
      <c r="C30" s="15">
        <v>141310</v>
      </c>
      <c r="D30" s="64" t="s">
        <v>20</v>
      </c>
      <c r="E30" s="64" t="str">
        <f t="shared" si="2"/>
        <v>141310,</v>
      </c>
      <c r="F30" s="15" t="s">
        <v>111</v>
      </c>
      <c r="G30" s="15" t="s">
        <v>124</v>
      </c>
      <c r="H30" s="16" t="s">
        <v>113</v>
      </c>
      <c r="I30" s="7">
        <v>723.71</v>
      </c>
      <c r="J30" s="7">
        <v>950</v>
      </c>
      <c r="K30" s="27">
        <f t="shared" si="4"/>
        <v>0.2382</v>
      </c>
      <c r="L30" s="70" t="s">
        <v>125</v>
      </c>
      <c r="M30" s="44"/>
      <c r="N30" s="44"/>
      <c r="O30" s="15" t="s">
        <v>122</v>
      </c>
      <c r="P30" s="15" t="s">
        <v>123</v>
      </c>
      <c r="Q30" s="15" t="s">
        <v>122</v>
      </c>
      <c r="R30" s="7"/>
      <c r="S30" s="83"/>
      <c r="T30" s="83"/>
    </row>
    <row r="31" ht="85" customHeight="1" spans="1:20">
      <c r="A31" s="44"/>
      <c r="B31" s="9"/>
      <c r="C31" s="68">
        <v>118078</v>
      </c>
      <c r="D31" s="64" t="s">
        <v>20</v>
      </c>
      <c r="E31" s="64" t="str">
        <f t="shared" ref="E31:E37" si="5">C31&amp;D31</f>
        <v>118078,</v>
      </c>
      <c r="F31" s="68" t="s">
        <v>126</v>
      </c>
      <c r="G31" s="68" t="s">
        <v>127</v>
      </c>
      <c r="H31" s="20" t="s">
        <v>128</v>
      </c>
      <c r="I31" s="7">
        <v>768.2</v>
      </c>
      <c r="J31" s="7">
        <v>965</v>
      </c>
      <c r="K31" s="27">
        <f t="shared" si="4"/>
        <v>0.203937823834197</v>
      </c>
      <c r="L31" s="70" t="s">
        <v>129</v>
      </c>
      <c r="M31" s="44"/>
      <c r="N31" s="44"/>
      <c r="O31" s="79" t="s">
        <v>130</v>
      </c>
      <c r="P31" s="68" t="s">
        <v>131</v>
      </c>
      <c r="Q31" s="79" t="s">
        <v>130</v>
      </c>
      <c r="R31" s="7"/>
      <c r="S31" s="83"/>
      <c r="T31" s="83"/>
    </row>
    <row r="32" customHeight="1" spans="1:20">
      <c r="A32" s="44"/>
      <c r="B32" s="9"/>
      <c r="C32" s="68">
        <v>23896</v>
      </c>
      <c r="D32" s="64" t="s">
        <v>20</v>
      </c>
      <c r="E32" s="64" t="str">
        <f t="shared" si="5"/>
        <v>23896,</v>
      </c>
      <c r="F32" s="68" t="s">
        <v>126</v>
      </c>
      <c r="G32" s="68" t="s">
        <v>132</v>
      </c>
      <c r="H32" s="20" t="s">
        <v>128</v>
      </c>
      <c r="I32" s="7">
        <v>394.1</v>
      </c>
      <c r="J32" s="7">
        <v>495</v>
      </c>
      <c r="K32" s="27">
        <f t="shared" si="4"/>
        <v>0.203838383838384</v>
      </c>
      <c r="L32" s="70"/>
      <c r="M32" s="44"/>
      <c r="N32" s="44"/>
      <c r="O32" s="79" t="s">
        <v>133</v>
      </c>
      <c r="P32" s="68" t="s">
        <v>134</v>
      </c>
      <c r="Q32" s="79" t="s">
        <v>133</v>
      </c>
      <c r="R32" s="7"/>
      <c r="S32" s="83"/>
      <c r="T32" s="83"/>
    </row>
    <row r="33" customHeight="1" spans="1:20">
      <c r="A33" s="44"/>
      <c r="B33" s="9"/>
      <c r="C33" s="68">
        <v>23895</v>
      </c>
      <c r="D33" s="64" t="s">
        <v>20</v>
      </c>
      <c r="E33" s="64" t="str">
        <f t="shared" si="5"/>
        <v>23895,</v>
      </c>
      <c r="F33" s="68" t="s">
        <v>126</v>
      </c>
      <c r="G33" s="68" t="s">
        <v>135</v>
      </c>
      <c r="H33" s="20" t="s">
        <v>128</v>
      </c>
      <c r="I33" s="7">
        <v>96.55</v>
      </c>
      <c r="J33" s="7">
        <v>128</v>
      </c>
      <c r="K33" s="27">
        <f t="shared" si="4"/>
        <v>0.245703125</v>
      </c>
      <c r="L33" s="70" t="s">
        <v>25</v>
      </c>
      <c r="M33" s="44"/>
      <c r="N33" s="44"/>
      <c r="O33" s="79" t="s">
        <v>114</v>
      </c>
      <c r="P33" s="68" t="s">
        <v>136</v>
      </c>
      <c r="Q33" s="79" t="s">
        <v>114</v>
      </c>
      <c r="R33" s="7"/>
      <c r="S33" s="83"/>
      <c r="T33" s="83"/>
    </row>
    <row r="34" customHeight="1" spans="1:20">
      <c r="A34" s="44"/>
      <c r="B34" s="9"/>
      <c r="C34" s="68">
        <v>23455</v>
      </c>
      <c r="D34" s="64" t="s">
        <v>20</v>
      </c>
      <c r="E34" s="64" t="str">
        <f t="shared" si="5"/>
        <v>23455,</v>
      </c>
      <c r="F34" s="68" t="s">
        <v>126</v>
      </c>
      <c r="G34" s="68" t="s">
        <v>137</v>
      </c>
      <c r="H34" s="20" t="s">
        <v>128</v>
      </c>
      <c r="I34" s="7">
        <v>103.5</v>
      </c>
      <c r="J34" s="7">
        <v>159</v>
      </c>
      <c r="K34" s="27">
        <f t="shared" si="4"/>
        <v>0.349056603773585</v>
      </c>
      <c r="L34" s="70" t="s">
        <v>25</v>
      </c>
      <c r="M34" s="44"/>
      <c r="N34" s="44"/>
      <c r="O34" s="79" t="s">
        <v>136</v>
      </c>
      <c r="P34" s="68" t="s">
        <v>138</v>
      </c>
      <c r="Q34" s="79" t="s">
        <v>136</v>
      </c>
      <c r="R34" s="7"/>
      <c r="S34" s="83"/>
      <c r="T34" s="83"/>
    </row>
    <row r="35" customHeight="1" spans="1:20">
      <c r="A35" s="44"/>
      <c r="B35" s="9"/>
      <c r="C35" s="68">
        <v>140822</v>
      </c>
      <c r="D35" s="64" t="s">
        <v>20</v>
      </c>
      <c r="E35" s="64" t="str">
        <f t="shared" si="5"/>
        <v>140822,</v>
      </c>
      <c r="F35" s="68" t="s">
        <v>126</v>
      </c>
      <c r="G35" s="68" t="s">
        <v>139</v>
      </c>
      <c r="H35" s="20" t="s">
        <v>128</v>
      </c>
      <c r="I35" s="7">
        <v>410</v>
      </c>
      <c r="J35" s="7">
        <v>636</v>
      </c>
      <c r="K35" s="27">
        <f t="shared" si="4"/>
        <v>0.355345911949686</v>
      </c>
      <c r="L35" s="70" t="s">
        <v>25</v>
      </c>
      <c r="M35" s="44"/>
      <c r="N35" s="44"/>
      <c r="O35" s="79" t="s">
        <v>140</v>
      </c>
      <c r="P35" s="68" t="s">
        <v>136</v>
      </c>
      <c r="Q35" s="79" t="s">
        <v>140</v>
      </c>
      <c r="R35" s="7"/>
      <c r="S35" s="83"/>
      <c r="T35" s="83"/>
    </row>
    <row r="36" customHeight="1" spans="1:20">
      <c r="A36" s="44"/>
      <c r="B36" s="9"/>
      <c r="C36" s="68">
        <v>198582</v>
      </c>
      <c r="D36" s="64" t="s">
        <v>20</v>
      </c>
      <c r="E36" s="64" t="str">
        <f t="shared" si="5"/>
        <v>198582,</v>
      </c>
      <c r="F36" s="68" t="s">
        <v>126</v>
      </c>
      <c r="G36" s="68" t="s">
        <v>141</v>
      </c>
      <c r="H36" s="20" t="s">
        <v>128</v>
      </c>
      <c r="I36" s="7">
        <v>54.4</v>
      </c>
      <c r="J36" s="7">
        <v>78</v>
      </c>
      <c r="K36" s="27">
        <f t="shared" si="4"/>
        <v>0.302564102564103</v>
      </c>
      <c r="L36" s="70" t="s">
        <v>142</v>
      </c>
      <c r="M36" s="44"/>
      <c r="N36" s="44"/>
      <c r="O36" s="79" t="s">
        <v>134</v>
      </c>
      <c r="P36" s="68" t="s">
        <v>143</v>
      </c>
      <c r="Q36" s="79" t="s">
        <v>134</v>
      </c>
      <c r="R36" s="7"/>
      <c r="S36" s="83"/>
      <c r="T36" s="83"/>
    </row>
    <row r="37" customHeight="1" spans="1:20">
      <c r="A37" s="44"/>
      <c r="B37" s="9"/>
      <c r="C37" s="68">
        <v>140823</v>
      </c>
      <c r="D37" s="64" t="s">
        <v>20</v>
      </c>
      <c r="E37" s="64" t="str">
        <f t="shared" si="5"/>
        <v>140823,</v>
      </c>
      <c r="F37" s="68" t="s">
        <v>126</v>
      </c>
      <c r="G37" s="68" t="s">
        <v>144</v>
      </c>
      <c r="H37" s="20" t="s">
        <v>128</v>
      </c>
      <c r="I37" s="7">
        <v>214.4</v>
      </c>
      <c r="J37" s="7">
        <v>288</v>
      </c>
      <c r="K37" s="27">
        <f t="shared" si="4"/>
        <v>0.255555555555556</v>
      </c>
      <c r="L37" s="70" t="s">
        <v>145</v>
      </c>
      <c r="M37" s="44"/>
      <c r="N37" s="44"/>
      <c r="O37" s="79" t="s">
        <v>131</v>
      </c>
      <c r="P37" s="68" t="s">
        <v>134</v>
      </c>
      <c r="Q37" s="79" t="s">
        <v>131</v>
      </c>
      <c r="R37" s="7"/>
      <c r="S37" s="84"/>
      <c r="T37" s="84"/>
    </row>
  </sheetData>
  <sheetProtection formatCells="0" insertHyperlinks="0" autoFilter="0"/>
  <mergeCells count="60">
    <mergeCell ref="A1:L1"/>
    <mergeCell ref="M1:N1"/>
    <mergeCell ref="O1:Q1"/>
    <mergeCell ref="A3:A5"/>
    <mergeCell ref="A6:A8"/>
    <mergeCell ref="A9:A12"/>
    <mergeCell ref="A13:A14"/>
    <mergeCell ref="A15:A22"/>
    <mergeCell ref="A25:A26"/>
    <mergeCell ref="A27:A37"/>
    <mergeCell ref="B3:B5"/>
    <mergeCell ref="B6:B8"/>
    <mergeCell ref="B9:B12"/>
    <mergeCell ref="B13:B14"/>
    <mergeCell ref="B15:B22"/>
    <mergeCell ref="B25:B26"/>
    <mergeCell ref="B27:B37"/>
    <mergeCell ref="M3:M5"/>
    <mergeCell ref="M6:M8"/>
    <mergeCell ref="M9:M12"/>
    <mergeCell ref="M13:M14"/>
    <mergeCell ref="M15:M22"/>
    <mergeCell ref="M25:M26"/>
    <mergeCell ref="M27:M37"/>
    <mergeCell ref="N3:N5"/>
    <mergeCell ref="N6:N8"/>
    <mergeCell ref="N9:N12"/>
    <mergeCell ref="N13:N14"/>
    <mergeCell ref="N15:N22"/>
    <mergeCell ref="N25:N26"/>
    <mergeCell ref="N27:N37"/>
    <mergeCell ref="O3:O5"/>
    <mergeCell ref="O6:O8"/>
    <mergeCell ref="O9:O12"/>
    <mergeCell ref="O13:O14"/>
    <mergeCell ref="O15:O22"/>
    <mergeCell ref="O25:O26"/>
    <mergeCell ref="P3:P5"/>
    <mergeCell ref="P6:P8"/>
    <mergeCell ref="P9:P12"/>
    <mergeCell ref="P13:P14"/>
    <mergeCell ref="P15:P22"/>
    <mergeCell ref="P25:P26"/>
    <mergeCell ref="Q3:Q5"/>
    <mergeCell ref="Q6:Q8"/>
    <mergeCell ref="Q9:Q12"/>
    <mergeCell ref="Q13:Q14"/>
    <mergeCell ref="Q15:Q22"/>
    <mergeCell ref="Q25:Q26"/>
    <mergeCell ref="R3:R5"/>
    <mergeCell ref="R6:R8"/>
    <mergeCell ref="R9:R12"/>
    <mergeCell ref="R13:R14"/>
    <mergeCell ref="R15:R22"/>
    <mergeCell ref="R25:R26"/>
    <mergeCell ref="R27:R37"/>
    <mergeCell ref="S1:S2"/>
    <mergeCell ref="S3:S37"/>
    <mergeCell ref="T1:T2"/>
    <mergeCell ref="T3:T37"/>
  </mergeCells>
  <pageMargins left="0.275" right="0.156944444444444" top="0.196527777777778" bottom="0.236111111111111" header="0.236111111111111" footer="0.156944444444444"/>
  <pageSetup paperSize="9" scale="64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H133"/>
  <sheetViews>
    <sheetView workbookViewId="0">
      <pane xSplit="4" ySplit="2" topLeftCell="E2" activePane="bottomRight" state="frozen"/>
      <selection/>
      <selection pane="topRight"/>
      <selection pane="bottomLeft"/>
      <selection pane="bottomRight" activeCell="A1" sqref="$A1:$XFD1"/>
    </sheetView>
  </sheetViews>
  <sheetFormatPr defaultColWidth="9" defaultRowHeight="26" customHeight="1"/>
  <cols>
    <col min="2" max="2" width="9.875" customWidth="1"/>
    <col min="3" max="3" width="27.5" customWidth="1"/>
    <col min="4" max="4" width="15.125" customWidth="1"/>
    <col min="5" max="5" width="15.125" hidden="1" customWidth="1"/>
    <col min="6" max="9" width="10.625" style="4" customWidth="1"/>
    <col min="10" max="11" width="10.625" customWidth="1"/>
    <col min="12" max="12" width="10.625" style="4" customWidth="1"/>
    <col min="13" max="21" width="10.625" customWidth="1"/>
    <col min="22" max="23" width="9" style="4"/>
  </cols>
  <sheetData>
    <row r="1" customFormat="1" ht="23" customHeight="1" spans="1:23">
      <c r="A1" s="34" t="s">
        <v>146</v>
      </c>
      <c r="B1" s="34"/>
      <c r="C1" s="34"/>
      <c r="D1" s="34"/>
      <c r="E1" s="34"/>
      <c r="F1" s="35" t="s">
        <v>19</v>
      </c>
      <c r="G1" s="35"/>
      <c r="H1" s="36" t="s">
        <v>35</v>
      </c>
      <c r="I1" s="36"/>
      <c r="J1" s="35" t="s">
        <v>45</v>
      </c>
      <c r="K1" s="35"/>
      <c r="L1" s="36" t="s">
        <v>61</v>
      </c>
      <c r="M1" s="36"/>
      <c r="N1" s="35" t="s">
        <v>66</v>
      </c>
      <c r="O1" s="35"/>
      <c r="P1" s="46" t="s">
        <v>93</v>
      </c>
      <c r="Q1" s="46"/>
      <c r="R1" s="47" t="s">
        <v>98</v>
      </c>
      <c r="S1" s="47"/>
      <c r="T1" s="36" t="s">
        <v>102</v>
      </c>
      <c r="U1" s="36"/>
      <c r="V1" s="48" t="s">
        <v>147</v>
      </c>
      <c r="W1" s="48"/>
    </row>
    <row r="2" s="30" customFormat="1" customHeight="1" spans="1:16336">
      <c r="A2" s="37" t="s">
        <v>6</v>
      </c>
      <c r="B2" s="38" t="s">
        <v>148</v>
      </c>
      <c r="C2" s="38" t="s">
        <v>149</v>
      </c>
      <c r="D2" s="38" t="s">
        <v>150</v>
      </c>
      <c r="E2" s="38" t="s">
        <v>151</v>
      </c>
      <c r="F2" s="39" t="s">
        <v>15</v>
      </c>
      <c r="G2" s="39" t="s">
        <v>16</v>
      </c>
      <c r="H2" s="40" t="s">
        <v>15</v>
      </c>
      <c r="I2" s="40" t="s">
        <v>16</v>
      </c>
      <c r="J2" s="39" t="s">
        <v>15</v>
      </c>
      <c r="K2" s="39" t="s">
        <v>16</v>
      </c>
      <c r="L2" s="40" t="s">
        <v>15</v>
      </c>
      <c r="M2" s="40" t="s">
        <v>16</v>
      </c>
      <c r="N2" s="39" t="s">
        <v>15</v>
      </c>
      <c r="O2" s="39" t="s">
        <v>16</v>
      </c>
      <c r="P2" s="40" t="s">
        <v>15</v>
      </c>
      <c r="Q2" s="40" t="s">
        <v>16</v>
      </c>
      <c r="R2" s="39" t="s">
        <v>152</v>
      </c>
      <c r="S2" s="39" t="s">
        <v>153</v>
      </c>
      <c r="T2" s="40" t="s">
        <v>152</v>
      </c>
      <c r="U2" s="40" t="s">
        <v>153</v>
      </c>
      <c r="V2" s="49" t="s">
        <v>152</v>
      </c>
      <c r="W2" s="49" t="s">
        <v>153</v>
      </c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</row>
    <row r="3" s="30" customFormat="1" customHeight="1" spans="1:16336">
      <c r="A3" s="41">
        <v>1</v>
      </c>
      <c r="B3" s="20">
        <v>582</v>
      </c>
      <c r="C3" s="42" t="s">
        <v>154</v>
      </c>
      <c r="D3" s="20" t="s">
        <v>155</v>
      </c>
      <c r="E3" s="20" t="s">
        <v>156</v>
      </c>
      <c r="F3" s="43">
        <v>100</v>
      </c>
      <c r="G3" s="44">
        <v>120</v>
      </c>
      <c r="H3" s="34">
        <v>161</v>
      </c>
      <c r="I3" s="34">
        <v>200</v>
      </c>
      <c r="J3" s="34">
        <v>115</v>
      </c>
      <c r="K3" s="34">
        <v>150</v>
      </c>
      <c r="L3" s="34">
        <v>18</v>
      </c>
      <c r="M3" s="34">
        <v>25</v>
      </c>
      <c r="N3" s="34">
        <v>172</v>
      </c>
      <c r="O3" s="34">
        <v>206</v>
      </c>
      <c r="P3" s="34">
        <v>48</v>
      </c>
      <c r="Q3" s="34">
        <v>58</v>
      </c>
      <c r="R3" s="34">
        <v>48</v>
      </c>
      <c r="S3" s="34">
        <v>58</v>
      </c>
      <c r="T3" s="44">
        <v>31</v>
      </c>
      <c r="U3" s="34">
        <v>40</v>
      </c>
      <c r="V3" s="34">
        <v>49</v>
      </c>
      <c r="W3" s="34">
        <v>59</v>
      </c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</row>
    <row r="4" s="31" customFormat="1" customHeight="1" spans="1:23">
      <c r="A4" s="41">
        <v>2</v>
      </c>
      <c r="B4" s="20">
        <v>343</v>
      </c>
      <c r="C4" s="42" t="s">
        <v>157</v>
      </c>
      <c r="D4" s="20" t="s">
        <v>155</v>
      </c>
      <c r="E4" s="20" t="s">
        <v>158</v>
      </c>
      <c r="F4" s="43">
        <v>80</v>
      </c>
      <c r="G4" s="44">
        <v>96</v>
      </c>
      <c r="H4" s="34">
        <v>161</v>
      </c>
      <c r="I4" s="34">
        <v>200</v>
      </c>
      <c r="J4" s="34">
        <v>99</v>
      </c>
      <c r="K4" s="34">
        <v>129</v>
      </c>
      <c r="L4" s="34">
        <v>13</v>
      </c>
      <c r="M4" s="34">
        <v>17</v>
      </c>
      <c r="N4" s="34">
        <v>171</v>
      </c>
      <c r="O4" s="34">
        <v>205</v>
      </c>
      <c r="P4" s="34">
        <v>29</v>
      </c>
      <c r="Q4" s="34">
        <v>35</v>
      </c>
      <c r="R4" s="34">
        <v>39</v>
      </c>
      <c r="S4" s="34">
        <v>47</v>
      </c>
      <c r="T4" s="44">
        <v>27</v>
      </c>
      <c r="U4" s="34">
        <v>35</v>
      </c>
      <c r="V4" s="34">
        <v>67</v>
      </c>
      <c r="W4" s="34">
        <v>80</v>
      </c>
    </row>
    <row r="5" customHeight="1" spans="1:23">
      <c r="A5" s="41">
        <v>3</v>
      </c>
      <c r="B5" s="20">
        <v>709</v>
      </c>
      <c r="C5" s="42" t="s">
        <v>159</v>
      </c>
      <c r="D5" s="20" t="s">
        <v>155</v>
      </c>
      <c r="E5" s="20" t="s">
        <v>158</v>
      </c>
      <c r="F5" s="43">
        <v>80</v>
      </c>
      <c r="G5" s="44">
        <v>96</v>
      </c>
      <c r="H5" s="34">
        <v>156</v>
      </c>
      <c r="I5" s="34">
        <v>193</v>
      </c>
      <c r="J5" s="34">
        <v>120</v>
      </c>
      <c r="K5" s="34">
        <v>156</v>
      </c>
      <c r="L5" s="34">
        <v>14</v>
      </c>
      <c r="M5" s="34">
        <v>18</v>
      </c>
      <c r="N5" s="34">
        <v>185</v>
      </c>
      <c r="O5" s="34">
        <v>223</v>
      </c>
      <c r="P5" s="34">
        <v>29</v>
      </c>
      <c r="Q5" s="34">
        <v>35</v>
      </c>
      <c r="R5" s="34">
        <v>39</v>
      </c>
      <c r="S5" s="34">
        <v>47</v>
      </c>
      <c r="T5" s="44">
        <v>24</v>
      </c>
      <c r="U5" s="34">
        <v>32</v>
      </c>
      <c r="V5" s="34">
        <v>54</v>
      </c>
      <c r="W5" s="34">
        <v>65</v>
      </c>
    </row>
    <row r="6" s="32" customFormat="1" customHeight="1" spans="1:16336">
      <c r="A6" s="41">
        <v>4</v>
      </c>
      <c r="B6" s="20">
        <v>365</v>
      </c>
      <c r="C6" s="42" t="s">
        <v>160</v>
      </c>
      <c r="D6" s="20" t="s">
        <v>155</v>
      </c>
      <c r="E6" s="20" t="s">
        <v>158</v>
      </c>
      <c r="F6" s="43">
        <v>80</v>
      </c>
      <c r="G6" s="44">
        <v>96</v>
      </c>
      <c r="H6" s="34">
        <v>105</v>
      </c>
      <c r="I6" s="34">
        <v>130</v>
      </c>
      <c r="J6" s="34">
        <v>74</v>
      </c>
      <c r="K6" s="34">
        <v>96</v>
      </c>
      <c r="L6" s="34">
        <v>12</v>
      </c>
      <c r="M6" s="34">
        <v>16</v>
      </c>
      <c r="N6" s="34">
        <v>209</v>
      </c>
      <c r="O6" s="34">
        <v>251</v>
      </c>
      <c r="P6" s="34">
        <v>23</v>
      </c>
      <c r="Q6" s="34">
        <v>28</v>
      </c>
      <c r="R6" s="34">
        <v>39</v>
      </c>
      <c r="S6" s="34">
        <v>47</v>
      </c>
      <c r="T6" s="44">
        <v>24</v>
      </c>
      <c r="U6" s="34">
        <v>32</v>
      </c>
      <c r="V6" s="34">
        <v>58</v>
      </c>
      <c r="W6" s="34">
        <v>69</v>
      </c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</row>
    <row r="7" s="32" customFormat="1" customHeight="1" spans="1:16336">
      <c r="A7" s="41">
        <v>5</v>
      </c>
      <c r="B7" s="20">
        <v>730</v>
      </c>
      <c r="C7" s="42" t="s">
        <v>161</v>
      </c>
      <c r="D7" s="20" t="s">
        <v>155</v>
      </c>
      <c r="E7" s="20" t="s">
        <v>158</v>
      </c>
      <c r="F7" s="43">
        <v>80</v>
      </c>
      <c r="G7" s="44">
        <v>96</v>
      </c>
      <c r="H7" s="34">
        <v>149</v>
      </c>
      <c r="I7" s="34">
        <v>185</v>
      </c>
      <c r="J7" s="34">
        <v>86</v>
      </c>
      <c r="K7" s="34">
        <v>112</v>
      </c>
      <c r="L7" s="34">
        <v>15</v>
      </c>
      <c r="M7" s="34">
        <v>21</v>
      </c>
      <c r="N7" s="34">
        <v>171</v>
      </c>
      <c r="O7" s="34">
        <v>205</v>
      </c>
      <c r="P7" s="34">
        <v>29</v>
      </c>
      <c r="Q7" s="34">
        <v>35</v>
      </c>
      <c r="R7" s="34">
        <v>35</v>
      </c>
      <c r="S7" s="34">
        <v>42</v>
      </c>
      <c r="T7" s="44">
        <v>24</v>
      </c>
      <c r="U7" s="34">
        <v>32</v>
      </c>
      <c r="V7" s="34">
        <v>40</v>
      </c>
      <c r="W7" s="34">
        <v>48</v>
      </c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</row>
    <row r="8" s="32" customFormat="1" customHeight="1" spans="1:16336">
      <c r="A8" s="41">
        <v>6</v>
      </c>
      <c r="B8" s="20">
        <v>379</v>
      </c>
      <c r="C8" s="42" t="s">
        <v>162</v>
      </c>
      <c r="D8" s="20" t="s">
        <v>155</v>
      </c>
      <c r="E8" s="20" t="s">
        <v>163</v>
      </c>
      <c r="F8" s="43">
        <v>60</v>
      </c>
      <c r="G8" s="44">
        <v>72</v>
      </c>
      <c r="H8" s="34">
        <v>117</v>
      </c>
      <c r="I8" s="34">
        <v>145</v>
      </c>
      <c r="J8" s="34">
        <v>77</v>
      </c>
      <c r="K8" s="34">
        <v>100</v>
      </c>
      <c r="L8" s="34">
        <v>12</v>
      </c>
      <c r="M8" s="34">
        <v>16</v>
      </c>
      <c r="N8" s="34">
        <v>185</v>
      </c>
      <c r="O8" s="34">
        <v>223</v>
      </c>
      <c r="P8" s="34">
        <v>23</v>
      </c>
      <c r="Q8" s="34">
        <v>28</v>
      </c>
      <c r="R8" s="34">
        <v>29</v>
      </c>
      <c r="S8" s="34">
        <v>35</v>
      </c>
      <c r="T8" s="44">
        <v>24</v>
      </c>
      <c r="U8" s="34">
        <v>32</v>
      </c>
      <c r="V8" s="34">
        <v>41</v>
      </c>
      <c r="W8" s="34">
        <v>50</v>
      </c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</row>
    <row r="9" s="32" customFormat="1" customHeight="1" spans="1:16336">
      <c r="A9" s="41">
        <v>7</v>
      </c>
      <c r="B9" s="20">
        <v>513</v>
      </c>
      <c r="C9" s="42" t="s">
        <v>164</v>
      </c>
      <c r="D9" s="20" t="s">
        <v>155</v>
      </c>
      <c r="E9" s="20" t="s">
        <v>163</v>
      </c>
      <c r="F9" s="43">
        <v>60</v>
      </c>
      <c r="G9" s="44">
        <v>72</v>
      </c>
      <c r="H9" s="34">
        <v>107</v>
      </c>
      <c r="I9" s="34">
        <v>132</v>
      </c>
      <c r="J9" s="34">
        <v>93</v>
      </c>
      <c r="K9" s="34">
        <v>121</v>
      </c>
      <c r="L9" s="34">
        <v>13</v>
      </c>
      <c r="M9" s="34">
        <v>17</v>
      </c>
      <c r="N9" s="34">
        <v>144</v>
      </c>
      <c r="O9" s="34">
        <v>173</v>
      </c>
      <c r="P9" s="34">
        <v>31</v>
      </c>
      <c r="Q9" s="34">
        <v>37</v>
      </c>
      <c r="R9" s="34">
        <v>35</v>
      </c>
      <c r="S9" s="34">
        <v>42</v>
      </c>
      <c r="T9" s="44">
        <v>22</v>
      </c>
      <c r="U9" s="34">
        <v>28</v>
      </c>
      <c r="V9" s="34">
        <v>62</v>
      </c>
      <c r="W9" s="34">
        <v>75</v>
      </c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</row>
    <row r="10" s="32" customFormat="1" customHeight="1" spans="1:16336">
      <c r="A10" s="41">
        <v>8</v>
      </c>
      <c r="B10" s="20">
        <v>102934</v>
      </c>
      <c r="C10" s="42" t="s">
        <v>165</v>
      </c>
      <c r="D10" s="20" t="s">
        <v>155</v>
      </c>
      <c r="E10" s="20" t="s">
        <v>163</v>
      </c>
      <c r="F10" s="43">
        <v>60</v>
      </c>
      <c r="G10" s="44">
        <v>72</v>
      </c>
      <c r="H10" s="34">
        <v>88</v>
      </c>
      <c r="I10" s="34">
        <v>108</v>
      </c>
      <c r="J10" s="34">
        <v>72</v>
      </c>
      <c r="K10" s="34">
        <v>94</v>
      </c>
      <c r="L10" s="34">
        <v>10</v>
      </c>
      <c r="M10" s="34">
        <v>13</v>
      </c>
      <c r="N10" s="34">
        <v>100</v>
      </c>
      <c r="O10" s="34">
        <v>120</v>
      </c>
      <c r="P10" s="34">
        <v>23</v>
      </c>
      <c r="Q10" s="34">
        <v>28</v>
      </c>
      <c r="R10" s="34">
        <v>29</v>
      </c>
      <c r="S10" s="34">
        <v>35</v>
      </c>
      <c r="T10" s="44">
        <v>22</v>
      </c>
      <c r="U10" s="34">
        <v>28</v>
      </c>
      <c r="V10" s="34">
        <v>35</v>
      </c>
      <c r="W10" s="34">
        <v>42</v>
      </c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</row>
    <row r="11" s="32" customFormat="1" customHeight="1" spans="1:16336">
      <c r="A11" s="41">
        <v>9</v>
      </c>
      <c r="B11" s="20">
        <v>359</v>
      </c>
      <c r="C11" s="42" t="s">
        <v>166</v>
      </c>
      <c r="D11" s="20" t="s">
        <v>155</v>
      </c>
      <c r="E11" s="20" t="s">
        <v>163</v>
      </c>
      <c r="F11" s="43">
        <v>60</v>
      </c>
      <c r="G11" s="44">
        <v>72</v>
      </c>
      <c r="H11" s="34">
        <v>95</v>
      </c>
      <c r="I11" s="34">
        <v>116</v>
      </c>
      <c r="J11" s="34">
        <v>60</v>
      </c>
      <c r="K11" s="34">
        <v>78</v>
      </c>
      <c r="L11" s="34">
        <v>12</v>
      </c>
      <c r="M11" s="34">
        <v>16</v>
      </c>
      <c r="N11" s="34">
        <v>95</v>
      </c>
      <c r="O11" s="34">
        <v>114</v>
      </c>
      <c r="P11" s="34">
        <v>23</v>
      </c>
      <c r="Q11" s="34">
        <v>27</v>
      </c>
      <c r="R11" s="34">
        <v>29</v>
      </c>
      <c r="S11" s="34">
        <v>35</v>
      </c>
      <c r="T11" s="44">
        <v>22</v>
      </c>
      <c r="U11" s="34">
        <v>28</v>
      </c>
      <c r="V11" s="34">
        <v>50</v>
      </c>
      <c r="W11" s="34">
        <v>60</v>
      </c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</row>
    <row r="12" s="32" customFormat="1" customHeight="1" spans="1:16336">
      <c r="A12" s="41">
        <v>10</v>
      </c>
      <c r="B12" s="20">
        <v>102565</v>
      </c>
      <c r="C12" s="42" t="s">
        <v>167</v>
      </c>
      <c r="D12" s="20" t="s">
        <v>155</v>
      </c>
      <c r="E12" s="20" t="s">
        <v>163</v>
      </c>
      <c r="F12" s="43">
        <v>60</v>
      </c>
      <c r="G12" s="44">
        <v>72</v>
      </c>
      <c r="H12" s="34">
        <v>128</v>
      </c>
      <c r="I12" s="34">
        <v>158</v>
      </c>
      <c r="J12" s="34">
        <v>93</v>
      </c>
      <c r="K12" s="34">
        <v>121</v>
      </c>
      <c r="L12" s="34">
        <v>15</v>
      </c>
      <c r="M12" s="34">
        <v>21</v>
      </c>
      <c r="N12" s="34">
        <v>95</v>
      </c>
      <c r="O12" s="34">
        <v>114</v>
      </c>
      <c r="P12" s="34">
        <v>14</v>
      </c>
      <c r="Q12" s="34">
        <v>17</v>
      </c>
      <c r="R12" s="34">
        <v>23</v>
      </c>
      <c r="S12" s="34">
        <v>28</v>
      </c>
      <c r="T12" s="44">
        <v>22</v>
      </c>
      <c r="U12" s="34">
        <v>28</v>
      </c>
      <c r="V12" s="34">
        <v>59</v>
      </c>
      <c r="W12" s="34">
        <v>71</v>
      </c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</row>
    <row r="13" s="32" customFormat="1" customHeight="1" spans="1:16336">
      <c r="A13" s="41">
        <v>11</v>
      </c>
      <c r="B13" s="20">
        <v>111219</v>
      </c>
      <c r="C13" s="42" t="s">
        <v>168</v>
      </c>
      <c r="D13" s="20" t="s">
        <v>155</v>
      </c>
      <c r="E13" s="20" t="s">
        <v>163</v>
      </c>
      <c r="F13" s="43">
        <v>60</v>
      </c>
      <c r="G13" s="44">
        <v>72</v>
      </c>
      <c r="H13" s="34">
        <v>105</v>
      </c>
      <c r="I13" s="34">
        <v>130</v>
      </c>
      <c r="J13" s="34">
        <v>60</v>
      </c>
      <c r="K13" s="34">
        <v>78</v>
      </c>
      <c r="L13" s="34">
        <v>10</v>
      </c>
      <c r="M13" s="34">
        <v>13</v>
      </c>
      <c r="N13" s="34">
        <v>84</v>
      </c>
      <c r="O13" s="34">
        <v>102</v>
      </c>
      <c r="P13" s="34">
        <v>18</v>
      </c>
      <c r="Q13" s="34">
        <v>21</v>
      </c>
      <c r="R13" s="34">
        <v>19</v>
      </c>
      <c r="S13" s="34">
        <v>23</v>
      </c>
      <c r="T13" s="44">
        <v>22</v>
      </c>
      <c r="U13" s="34">
        <v>28</v>
      </c>
      <c r="V13" s="34">
        <v>15</v>
      </c>
      <c r="W13" s="34">
        <v>18</v>
      </c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</row>
    <row r="14" s="32" customFormat="1" customHeight="1" spans="1:16336">
      <c r="A14" s="41">
        <v>12</v>
      </c>
      <c r="B14" s="20">
        <v>357</v>
      </c>
      <c r="C14" s="42" t="s">
        <v>169</v>
      </c>
      <c r="D14" s="20" t="s">
        <v>155</v>
      </c>
      <c r="E14" s="20" t="s">
        <v>170</v>
      </c>
      <c r="F14" s="43">
        <v>40</v>
      </c>
      <c r="G14" s="44">
        <v>48</v>
      </c>
      <c r="H14" s="34">
        <v>91</v>
      </c>
      <c r="I14" s="34">
        <v>113</v>
      </c>
      <c r="J14" s="34">
        <v>60</v>
      </c>
      <c r="K14" s="34">
        <v>78</v>
      </c>
      <c r="L14" s="34">
        <v>18</v>
      </c>
      <c r="M14" s="34">
        <v>25</v>
      </c>
      <c r="N14" s="34">
        <v>95</v>
      </c>
      <c r="O14" s="34">
        <v>114</v>
      </c>
      <c r="P14" s="34">
        <v>30</v>
      </c>
      <c r="Q14" s="34">
        <v>36</v>
      </c>
      <c r="R14" s="34">
        <v>35</v>
      </c>
      <c r="S14" s="34">
        <v>42</v>
      </c>
      <c r="T14" s="44">
        <v>22</v>
      </c>
      <c r="U14" s="34">
        <v>28</v>
      </c>
      <c r="V14" s="34">
        <v>33</v>
      </c>
      <c r="W14" s="34">
        <v>40</v>
      </c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</row>
    <row r="15" s="32" customFormat="1" customHeight="1" spans="1:16336">
      <c r="A15" s="41">
        <v>13</v>
      </c>
      <c r="B15" s="20">
        <v>726</v>
      </c>
      <c r="C15" s="42" t="s">
        <v>171</v>
      </c>
      <c r="D15" s="20" t="s">
        <v>155</v>
      </c>
      <c r="E15" s="20" t="s">
        <v>170</v>
      </c>
      <c r="F15" s="43">
        <v>40</v>
      </c>
      <c r="G15" s="44">
        <v>48</v>
      </c>
      <c r="H15" s="34">
        <v>83</v>
      </c>
      <c r="I15" s="34">
        <v>104</v>
      </c>
      <c r="J15" s="34">
        <v>93</v>
      </c>
      <c r="K15" s="34">
        <v>121</v>
      </c>
      <c r="L15" s="34">
        <v>11</v>
      </c>
      <c r="M15" s="34">
        <v>15</v>
      </c>
      <c r="N15" s="34">
        <v>95</v>
      </c>
      <c r="O15" s="34">
        <v>114</v>
      </c>
      <c r="P15" s="34">
        <v>38</v>
      </c>
      <c r="Q15" s="34">
        <v>45</v>
      </c>
      <c r="R15" s="34">
        <v>29</v>
      </c>
      <c r="S15" s="34">
        <v>35</v>
      </c>
      <c r="T15" s="44">
        <v>22</v>
      </c>
      <c r="U15" s="34">
        <v>28</v>
      </c>
      <c r="V15" s="34">
        <v>28</v>
      </c>
      <c r="W15" s="34">
        <v>33</v>
      </c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</row>
    <row r="16" s="32" customFormat="1" customHeight="1" spans="1:16336">
      <c r="A16" s="41">
        <v>14</v>
      </c>
      <c r="B16" s="20">
        <v>107658</v>
      </c>
      <c r="C16" s="42" t="s">
        <v>172</v>
      </c>
      <c r="D16" s="20" t="s">
        <v>155</v>
      </c>
      <c r="E16" s="20" t="s">
        <v>170</v>
      </c>
      <c r="F16" s="43">
        <v>40</v>
      </c>
      <c r="G16" s="44">
        <v>48</v>
      </c>
      <c r="H16" s="34">
        <v>123</v>
      </c>
      <c r="I16" s="34">
        <v>154</v>
      </c>
      <c r="J16" s="34">
        <v>93</v>
      </c>
      <c r="K16" s="34">
        <v>121</v>
      </c>
      <c r="L16" s="34">
        <v>15</v>
      </c>
      <c r="M16" s="34">
        <v>21</v>
      </c>
      <c r="N16" s="34">
        <v>122</v>
      </c>
      <c r="O16" s="34">
        <v>146</v>
      </c>
      <c r="P16" s="34">
        <v>23</v>
      </c>
      <c r="Q16" s="34">
        <v>28</v>
      </c>
      <c r="R16" s="34">
        <v>29</v>
      </c>
      <c r="S16" s="34">
        <v>35</v>
      </c>
      <c r="T16" s="44">
        <v>22</v>
      </c>
      <c r="U16" s="34">
        <v>28</v>
      </c>
      <c r="V16" s="34">
        <v>33</v>
      </c>
      <c r="W16" s="34">
        <v>40</v>
      </c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</row>
    <row r="17" s="32" customFormat="1" customHeight="1" spans="1:16336">
      <c r="A17" s="41">
        <v>15</v>
      </c>
      <c r="B17" s="20">
        <v>103198</v>
      </c>
      <c r="C17" s="42" t="s">
        <v>173</v>
      </c>
      <c r="D17" s="20" t="s">
        <v>155</v>
      </c>
      <c r="E17" s="20" t="s">
        <v>170</v>
      </c>
      <c r="F17" s="43">
        <v>53</v>
      </c>
      <c r="G17" s="44">
        <v>63</v>
      </c>
      <c r="H17" s="34">
        <v>82</v>
      </c>
      <c r="I17" s="34">
        <v>102</v>
      </c>
      <c r="J17" s="34">
        <v>71</v>
      </c>
      <c r="K17" s="34">
        <v>92</v>
      </c>
      <c r="L17" s="34">
        <v>18</v>
      </c>
      <c r="M17" s="34">
        <v>23</v>
      </c>
      <c r="N17" s="34">
        <v>95</v>
      </c>
      <c r="O17" s="34">
        <v>114</v>
      </c>
      <c r="P17" s="34">
        <v>23</v>
      </c>
      <c r="Q17" s="34">
        <v>27</v>
      </c>
      <c r="R17" s="34">
        <v>29</v>
      </c>
      <c r="S17" s="34">
        <v>35</v>
      </c>
      <c r="T17" s="44">
        <v>22</v>
      </c>
      <c r="U17" s="34">
        <v>28</v>
      </c>
      <c r="V17" s="34">
        <v>42</v>
      </c>
      <c r="W17" s="34">
        <v>50</v>
      </c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</row>
    <row r="18" s="32" customFormat="1" customHeight="1" spans="1:16336">
      <c r="A18" s="41">
        <v>16</v>
      </c>
      <c r="B18" s="20">
        <v>105267</v>
      </c>
      <c r="C18" s="42" t="s">
        <v>174</v>
      </c>
      <c r="D18" s="20" t="s">
        <v>155</v>
      </c>
      <c r="E18" s="20" t="s">
        <v>170</v>
      </c>
      <c r="F18" s="43">
        <v>54</v>
      </c>
      <c r="G18" s="44">
        <v>65</v>
      </c>
      <c r="H18" s="34">
        <v>91</v>
      </c>
      <c r="I18" s="34">
        <v>113</v>
      </c>
      <c r="J18" s="34">
        <v>89</v>
      </c>
      <c r="K18" s="34">
        <v>116</v>
      </c>
      <c r="L18" s="34">
        <v>18</v>
      </c>
      <c r="M18" s="34">
        <v>25</v>
      </c>
      <c r="N18" s="34">
        <v>112</v>
      </c>
      <c r="O18" s="34">
        <v>134</v>
      </c>
      <c r="P18" s="34">
        <v>20</v>
      </c>
      <c r="Q18" s="34">
        <v>24</v>
      </c>
      <c r="R18" s="34">
        <v>29</v>
      </c>
      <c r="S18" s="34">
        <v>35</v>
      </c>
      <c r="T18" s="44">
        <v>22</v>
      </c>
      <c r="U18" s="34">
        <v>28</v>
      </c>
      <c r="V18" s="34">
        <v>44</v>
      </c>
      <c r="W18" s="34">
        <v>53</v>
      </c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</row>
    <row r="19" s="32" customFormat="1" customHeight="1" spans="1:16336">
      <c r="A19" s="41">
        <v>17</v>
      </c>
      <c r="B19" s="20">
        <v>106569</v>
      </c>
      <c r="C19" s="42" t="s">
        <v>175</v>
      </c>
      <c r="D19" s="20" t="s">
        <v>155</v>
      </c>
      <c r="E19" s="20" t="s">
        <v>170</v>
      </c>
      <c r="F19" s="43">
        <v>40</v>
      </c>
      <c r="G19" s="44">
        <v>48</v>
      </c>
      <c r="H19" s="34">
        <v>128</v>
      </c>
      <c r="I19" s="34">
        <v>160</v>
      </c>
      <c r="J19" s="34">
        <v>106</v>
      </c>
      <c r="K19" s="34">
        <v>138</v>
      </c>
      <c r="L19" s="34">
        <v>11</v>
      </c>
      <c r="M19" s="34">
        <v>15</v>
      </c>
      <c r="N19" s="34">
        <v>71</v>
      </c>
      <c r="O19" s="34">
        <v>85</v>
      </c>
      <c r="P19" s="34">
        <v>19</v>
      </c>
      <c r="Q19" s="34">
        <v>23</v>
      </c>
      <c r="R19" s="34">
        <v>23</v>
      </c>
      <c r="S19" s="34">
        <v>28</v>
      </c>
      <c r="T19" s="44">
        <v>22</v>
      </c>
      <c r="U19" s="34">
        <v>28</v>
      </c>
      <c r="V19" s="34">
        <v>40</v>
      </c>
      <c r="W19" s="34">
        <v>48</v>
      </c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</row>
    <row r="20" s="32" customFormat="1" customHeight="1" spans="1:16336">
      <c r="A20" s="41">
        <v>18</v>
      </c>
      <c r="B20" s="20">
        <v>106399</v>
      </c>
      <c r="C20" s="42" t="s">
        <v>176</v>
      </c>
      <c r="D20" s="20" t="s">
        <v>155</v>
      </c>
      <c r="E20" s="20" t="s">
        <v>170</v>
      </c>
      <c r="F20" s="43">
        <v>40</v>
      </c>
      <c r="G20" s="44">
        <v>48</v>
      </c>
      <c r="H20" s="34">
        <v>63</v>
      </c>
      <c r="I20" s="34">
        <v>79</v>
      </c>
      <c r="J20" s="34">
        <v>44</v>
      </c>
      <c r="K20" s="34">
        <v>57</v>
      </c>
      <c r="L20" s="34">
        <v>6</v>
      </c>
      <c r="M20" s="34">
        <v>9</v>
      </c>
      <c r="N20" s="34">
        <v>82</v>
      </c>
      <c r="O20" s="34">
        <v>98</v>
      </c>
      <c r="P20" s="34">
        <v>14</v>
      </c>
      <c r="Q20" s="34">
        <v>17</v>
      </c>
      <c r="R20" s="34">
        <v>23</v>
      </c>
      <c r="S20" s="34">
        <v>28</v>
      </c>
      <c r="T20" s="44">
        <v>22</v>
      </c>
      <c r="U20" s="34">
        <v>28</v>
      </c>
      <c r="V20" s="34">
        <v>28</v>
      </c>
      <c r="W20" s="34">
        <v>33</v>
      </c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</row>
    <row r="21" s="32" customFormat="1" customHeight="1" spans="1:16336">
      <c r="A21" s="41">
        <v>19</v>
      </c>
      <c r="B21" s="20">
        <v>745</v>
      </c>
      <c r="C21" s="42" t="s">
        <v>177</v>
      </c>
      <c r="D21" s="20" t="s">
        <v>155</v>
      </c>
      <c r="E21" s="20" t="s">
        <v>178</v>
      </c>
      <c r="F21" s="43">
        <v>40</v>
      </c>
      <c r="G21" s="44">
        <v>48</v>
      </c>
      <c r="H21" s="34">
        <v>67</v>
      </c>
      <c r="I21" s="34">
        <v>84</v>
      </c>
      <c r="J21" s="34">
        <v>56</v>
      </c>
      <c r="K21" s="34">
        <v>73</v>
      </c>
      <c r="L21" s="34">
        <v>8</v>
      </c>
      <c r="M21" s="34">
        <v>11</v>
      </c>
      <c r="N21" s="34">
        <v>82</v>
      </c>
      <c r="O21" s="34">
        <v>98</v>
      </c>
      <c r="P21" s="34">
        <v>14</v>
      </c>
      <c r="Q21" s="34">
        <v>17</v>
      </c>
      <c r="R21" s="34">
        <v>23</v>
      </c>
      <c r="S21" s="34">
        <v>28</v>
      </c>
      <c r="T21" s="44">
        <v>22</v>
      </c>
      <c r="U21" s="34">
        <v>28</v>
      </c>
      <c r="V21" s="34">
        <v>28</v>
      </c>
      <c r="W21" s="34">
        <v>33</v>
      </c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</row>
    <row r="22" s="32" customFormat="1" customHeight="1" spans="1:16336">
      <c r="A22" s="41">
        <v>20</v>
      </c>
      <c r="B22" s="20">
        <v>311</v>
      </c>
      <c r="C22" s="42" t="s">
        <v>179</v>
      </c>
      <c r="D22" s="20" t="s">
        <v>155</v>
      </c>
      <c r="E22" s="20" t="s">
        <v>180</v>
      </c>
      <c r="F22" s="43">
        <v>30</v>
      </c>
      <c r="G22" s="44">
        <v>36</v>
      </c>
      <c r="H22" s="34">
        <v>63</v>
      </c>
      <c r="I22" s="34">
        <v>79</v>
      </c>
      <c r="J22" s="34">
        <v>30</v>
      </c>
      <c r="K22" s="34">
        <v>39</v>
      </c>
      <c r="L22" s="34">
        <v>6</v>
      </c>
      <c r="M22" s="34">
        <v>9</v>
      </c>
      <c r="N22" s="34">
        <v>95</v>
      </c>
      <c r="O22" s="34">
        <v>114</v>
      </c>
      <c r="P22" s="34">
        <v>38</v>
      </c>
      <c r="Q22" s="34">
        <v>45</v>
      </c>
      <c r="R22" s="34">
        <v>35</v>
      </c>
      <c r="S22" s="34">
        <v>42</v>
      </c>
      <c r="T22" s="44">
        <v>22</v>
      </c>
      <c r="U22" s="34">
        <v>28</v>
      </c>
      <c r="V22" s="34">
        <v>22</v>
      </c>
      <c r="W22" s="34">
        <v>26</v>
      </c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</row>
    <row r="23" s="32" customFormat="1" customHeight="1" spans="1:16336">
      <c r="A23" s="41">
        <v>21</v>
      </c>
      <c r="B23" s="20">
        <v>114286</v>
      </c>
      <c r="C23" s="20" t="s">
        <v>181</v>
      </c>
      <c r="D23" s="20" t="s">
        <v>155</v>
      </c>
      <c r="E23" s="20" t="s">
        <v>180</v>
      </c>
      <c r="F23" s="43">
        <v>30</v>
      </c>
      <c r="G23" s="44">
        <v>36</v>
      </c>
      <c r="H23" s="34">
        <v>42</v>
      </c>
      <c r="I23" s="34">
        <v>53</v>
      </c>
      <c r="J23" s="34">
        <v>32</v>
      </c>
      <c r="K23" s="34">
        <v>42</v>
      </c>
      <c r="L23" s="34">
        <v>6</v>
      </c>
      <c r="M23" s="34">
        <v>7</v>
      </c>
      <c r="N23" s="34">
        <v>55</v>
      </c>
      <c r="O23" s="34">
        <v>65</v>
      </c>
      <c r="P23" s="34">
        <v>8</v>
      </c>
      <c r="Q23" s="34">
        <v>9</v>
      </c>
      <c r="R23" s="34">
        <v>7</v>
      </c>
      <c r="S23" s="34">
        <v>8</v>
      </c>
      <c r="T23" s="44">
        <v>18</v>
      </c>
      <c r="U23" s="34">
        <v>24</v>
      </c>
      <c r="V23" s="34">
        <v>18</v>
      </c>
      <c r="W23" s="34">
        <v>22</v>
      </c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</row>
    <row r="24" s="32" customFormat="1" customHeight="1" spans="1:16336">
      <c r="A24" s="41">
        <v>22</v>
      </c>
      <c r="B24" s="20">
        <v>339</v>
      </c>
      <c r="C24" s="42" t="s">
        <v>182</v>
      </c>
      <c r="D24" s="20" t="s">
        <v>155</v>
      </c>
      <c r="E24" s="20" t="s">
        <v>180</v>
      </c>
      <c r="F24" s="43">
        <v>30</v>
      </c>
      <c r="G24" s="44">
        <v>36</v>
      </c>
      <c r="H24" s="34">
        <v>53</v>
      </c>
      <c r="I24" s="34">
        <v>66</v>
      </c>
      <c r="J24" s="34">
        <v>34</v>
      </c>
      <c r="K24" s="34">
        <v>44</v>
      </c>
      <c r="L24" s="34">
        <v>6</v>
      </c>
      <c r="M24" s="34">
        <v>7</v>
      </c>
      <c r="N24" s="34">
        <v>57</v>
      </c>
      <c r="O24" s="34">
        <v>68</v>
      </c>
      <c r="P24" s="34">
        <v>14</v>
      </c>
      <c r="Q24" s="34">
        <v>17</v>
      </c>
      <c r="R24" s="34">
        <v>19</v>
      </c>
      <c r="S24" s="34">
        <v>23</v>
      </c>
      <c r="T24" s="44">
        <v>18</v>
      </c>
      <c r="U24" s="34">
        <v>24</v>
      </c>
      <c r="V24" s="34">
        <v>44</v>
      </c>
      <c r="W24" s="34">
        <v>53</v>
      </c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</row>
    <row r="25" s="32" customFormat="1" customHeight="1" spans="1:16336">
      <c r="A25" s="41">
        <v>23</v>
      </c>
      <c r="B25" s="20">
        <v>727</v>
      </c>
      <c r="C25" s="42" t="s">
        <v>183</v>
      </c>
      <c r="D25" s="20" t="s">
        <v>155</v>
      </c>
      <c r="E25" s="20" t="s">
        <v>180</v>
      </c>
      <c r="F25" s="43">
        <v>30</v>
      </c>
      <c r="G25" s="44">
        <v>36</v>
      </c>
      <c r="H25" s="34">
        <v>53</v>
      </c>
      <c r="I25" s="34">
        <v>66</v>
      </c>
      <c r="J25" s="34">
        <v>39</v>
      </c>
      <c r="K25" s="34">
        <v>51</v>
      </c>
      <c r="L25" s="34">
        <v>6</v>
      </c>
      <c r="M25" s="34">
        <v>7</v>
      </c>
      <c r="N25" s="34">
        <v>55</v>
      </c>
      <c r="O25" s="34">
        <v>65</v>
      </c>
      <c r="P25" s="34">
        <v>18</v>
      </c>
      <c r="Q25" s="34">
        <v>21</v>
      </c>
      <c r="R25" s="34">
        <v>19</v>
      </c>
      <c r="S25" s="34">
        <v>23</v>
      </c>
      <c r="T25" s="44">
        <v>18</v>
      </c>
      <c r="U25" s="34">
        <v>24</v>
      </c>
      <c r="V25" s="34">
        <v>44</v>
      </c>
      <c r="W25" s="34">
        <v>53</v>
      </c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</row>
    <row r="26" s="32" customFormat="1" customHeight="1" spans="1:16336">
      <c r="A26" s="41">
        <v>24</v>
      </c>
      <c r="B26" s="20">
        <v>752</v>
      </c>
      <c r="C26" s="42" t="s">
        <v>184</v>
      </c>
      <c r="D26" s="20" t="s">
        <v>155</v>
      </c>
      <c r="E26" s="20" t="s">
        <v>180</v>
      </c>
      <c r="F26" s="43">
        <v>30</v>
      </c>
      <c r="G26" s="44">
        <v>36</v>
      </c>
      <c r="H26" s="34">
        <v>42</v>
      </c>
      <c r="I26" s="34">
        <v>53</v>
      </c>
      <c r="J26" s="34">
        <v>50</v>
      </c>
      <c r="K26" s="34">
        <v>65</v>
      </c>
      <c r="L26" s="34">
        <v>6</v>
      </c>
      <c r="M26" s="34">
        <v>7</v>
      </c>
      <c r="N26" s="34">
        <v>63</v>
      </c>
      <c r="O26" s="34">
        <v>76</v>
      </c>
      <c r="P26" s="34">
        <v>13</v>
      </c>
      <c r="Q26" s="34">
        <v>15</v>
      </c>
      <c r="R26" s="34">
        <v>19</v>
      </c>
      <c r="S26" s="34">
        <v>23</v>
      </c>
      <c r="T26" s="44">
        <v>18</v>
      </c>
      <c r="U26" s="34">
        <v>24</v>
      </c>
      <c r="V26" s="34">
        <v>26</v>
      </c>
      <c r="W26" s="34">
        <v>32</v>
      </c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</row>
    <row r="27" s="32" customFormat="1" customHeight="1" spans="1:16336">
      <c r="A27" s="41">
        <v>25</v>
      </c>
      <c r="B27" s="20">
        <v>347</v>
      </c>
      <c r="C27" s="42" t="s">
        <v>185</v>
      </c>
      <c r="D27" s="20" t="s">
        <v>155</v>
      </c>
      <c r="E27" s="20" t="s">
        <v>180</v>
      </c>
      <c r="F27" s="43">
        <v>30</v>
      </c>
      <c r="G27" s="44">
        <v>36</v>
      </c>
      <c r="H27" s="34">
        <v>44</v>
      </c>
      <c r="I27" s="34">
        <v>55</v>
      </c>
      <c r="J27" s="34">
        <v>32</v>
      </c>
      <c r="K27" s="34">
        <v>42</v>
      </c>
      <c r="L27" s="34">
        <v>6</v>
      </c>
      <c r="M27" s="34">
        <v>7</v>
      </c>
      <c r="N27" s="34">
        <v>55</v>
      </c>
      <c r="O27" s="34">
        <v>65</v>
      </c>
      <c r="P27" s="34">
        <v>13</v>
      </c>
      <c r="Q27" s="34">
        <v>15</v>
      </c>
      <c r="R27" s="34">
        <v>19</v>
      </c>
      <c r="S27" s="34">
        <v>23</v>
      </c>
      <c r="T27" s="44">
        <v>18</v>
      </c>
      <c r="U27" s="34">
        <v>24</v>
      </c>
      <c r="V27" s="34">
        <v>41</v>
      </c>
      <c r="W27" s="34">
        <v>50</v>
      </c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</row>
    <row r="28" s="32" customFormat="1" customHeight="1" spans="1:16336">
      <c r="A28" s="41">
        <v>26</v>
      </c>
      <c r="B28" s="20">
        <v>570</v>
      </c>
      <c r="C28" s="42" t="s">
        <v>186</v>
      </c>
      <c r="D28" s="20" t="s">
        <v>155</v>
      </c>
      <c r="E28" s="20" t="s">
        <v>180</v>
      </c>
      <c r="F28" s="43">
        <v>30</v>
      </c>
      <c r="G28" s="44">
        <v>36</v>
      </c>
      <c r="H28" s="34">
        <v>59</v>
      </c>
      <c r="I28" s="34">
        <v>73</v>
      </c>
      <c r="J28" s="34">
        <v>50</v>
      </c>
      <c r="K28" s="34">
        <v>65</v>
      </c>
      <c r="L28" s="34">
        <v>6</v>
      </c>
      <c r="M28" s="34">
        <v>9</v>
      </c>
      <c r="N28" s="34">
        <v>55</v>
      </c>
      <c r="O28" s="34">
        <v>65</v>
      </c>
      <c r="P28" s="34">
        <v>13</v>
      </c>
      <c r="Q28" s="34">
        <v>15</v>
      </c>
      <c r="R28" s="34">
        <v>19</v>
      </c>
      <c r="S28" s="34">
        <v>23</v>
      </c>
      <c r="T28" s="44">
        <v>18</v>
      </c>
      <c r="U28" s="34">
        <v>24</v>
      </c>
      <c r="V28" s="34">
        <v>42</v>
      </c>
      <c r="W28" s="34">
        <v>50</v>
      </c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</row>
    <row r="29" s="32" customFormat="1" customHeight="1" spans="1:16336">
      <c r="A29" s="41">
        <v>27</v>
      </c>
      <c r="B29" s="20">
        <v>112415</v>
      </c>
      <c r="C29" s="42" t="s">
        <v>187</v>
      </c>
      <c r="D29" s="20" t="s">
        <v>155</v>
      </c>
      <c r="E29" s="20" t="s">
        <v>180</v>
      </c>
      <c r="F29" s="43">
        <v>30</v>
      </c>
      <c r="G29" s="44">
        <v>36</v>
      </c>
      <c r="H29" s="34">
        <v>53</v>
      </c>
      <c r="I29" s="34">
        <v>66</v>
      </c>
      <c r="J29" s="34">
        <v>32</v>
      </c>
      <c r="K29" s="34">
        <v>42</v>
      </c>
      <c r="L29" s="34">
        <v>6</v>
      </c>
      <c r="M29" s="34">
        <v>7</v>
      </c>
      <c r="N29" s="34">
        <v>55</v>
      </c>
      <c r="O29" s="34">
        <v>65</v>
      </c>
      <c r="P29" s="34">
        <v>11</v>
      </c>
      <c r="Q29" s="34">
        <v>13</v>
      </c>
      <c r="R29" s="34">
        <v>13</v>
      </c>
      <c r="S29" s="34">
        <v>16</v>
      </c>
      <c r="T29" s="44">
        <v>18</v>
      </c>
      <c r="U29" s="34">
        <v>24</v>
      </c>
      <c r="V29" s="34">
        <v>15</v>
      </c>
      <c r="W29" s="34">
        <v>18</v>
      </c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</row>
    <row r="30" s="32" customFormat="1" customHeight="1" spans="1:16336">
      <c r="A30" s="41">
        <v>28</v>
      </c>
      <c r="B30" s="20">
        <v>108277</v>
      </c>
      <c r="C30" s="42" t="s">
        <v>188</v>
      </c>
      <c r="D30" s="20" t="s">
        <v>155</v>
      </c>
      <c r="E30" s="20" t="s">
        <v>180</v>
      </c>
      <c r="F30" s="43">
        <v>30</v>
      </c>
      <c r="G30" s="44">
        <v>36</v>
      </c>
      <c r="H30" s="34">
        <v>59</v>
      </c>
      <c r="I30" s="34">
        <v>73</v>
      </c>
      <c r="J30" s="34">
        <v>23</v>
      </c>
      <c r="K30" s="34">
        <v>30</v>
      </c>
      <c r="L30" s="34">
        <v>6</v>
      </c>
      <c r="M30" s="34">
        <v>9</v>
      </c>
      <c r="N30" s="34">
        <v>32</v>
      </c>
      <c r="O30" s="34">
        <v>37</v>
      </c>
      <c r="P30" s="34">
        <v>13</v>
      </c>
      <c r="Q30" s="34">
        <v>15</v>
      </c>
      <c r="R30" s="34">
        <v>19</v>
      </c>
      <c r="S30" s="34">
        <v>23</v>
      </c>
      <c r="T30" s="44">
        <v>18</v>
      </c>
      <c r="U30" s="34">
        <v>24</v>
      </c>
      <c r="V30" s="34">
        <v>18</v>
      </c>
      <c r="W30" s="34">
        <v>22</v>
      </c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</row>
    <row r="31" s="32" customFormat="1" customHeight="1" spans="1:16336">
      <c r="A31" s="41">
        <v>29</v>
      </c>
      <c r="B31" s="20">
        <v>112888</v>
      </c>
      <c r="C31" s="42" t="s">
        <v>189</v>
      </c>
      <c r="D31" s="20" t="s">
        <v>155</v>
      </c>
      <c r="E31" s="20" t="s">
        <v>180</v>
      </c>
      <c r="F31" s="43">
        <v>40</v>
      </c>
      <c r="G31" s="44">
        <v>48</v>
      </c>
      <c r="H31" s="34">
        <v>59</v>
      </c>
      <c r="I31" s="34">
        <v>73</v>
      </c>
      <c r="J31" s="34">
        <v>28</v>
      </c>
      <c r="K31" s="34">
        <v>36</v>
      </c>
      <c r="L31" s="34">
        <v>6</v>
      </c>
      <c r="M31" s="34">
        <v>9</v>
      </c>
      <c r="N31" s="34">
        <v>33</v>
      </c>
      <c r="O31" s="34">
        <v>39</v>
      </c>
      <c r="P31" s="34">
        <v>11</v>
      </c>
      <c r="Q31" s="34">
        <v>13</v>
      </c>
      <c r="R31" s="34">
        <v>13</v>
      </c>
      <c r="S31" s="34">
        <v>16</v>
      </c>
      <c r="T31" s="44">
        <v>18</v>
      </c>
      <c r="U31" s="34">
        <v>24</v>
      </c>
      <c r="V31" s="34">
        <v>32</v>
      </c>
      <c r="W31" s="34">
        <v>38</v>
      </c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</row>
    <row r="32" s="32" customFormat="1" customHeight="1" spans="1:16336">
      <c r="A32" s="41">
        <v>30</v>
      </c>
      <c r="B32" s="20">
        <v>104429</v>
      </c>
      <c r="C32" s="42" t="s">
        <v>190</v>
      </c>
      <c r="D32" s="20" t="s">
        <v>155</v>
      </c>
      <c r="E32" s="20" t="s">
        <v>191</v>
      </c>
      <c r="F32" s="43">
        <v>30</v>
      </c>
      <c r="G32" s="44">
        <v>36</v>
      </c>
      <c r="H32" s="34">
        <v>38</v>
      </c>
      <c r="I32" s="34">
        <v>48</v>
      </c>
      <c r="J32" s="34">
        <v>24</v>
      </c>
      <c r="K32" s="34">
        <v>31</v>
      </c>
      <c r="L32" s="34">
        <v>4</v>
      </c>
      <c r="M32" s="34">
        <v>5</v>
      </c>
      <c r="N32" s="34">
        <v>78</v>
      </c>
      <c r="O32" s="34">
        <v>93</v>
      </c>
      <c r="P32" s="34">
        <v>13</v>
      </c>
      <c r="Q32" s="34">
        <v>15</v>
      </c>
      <c r="R32" s="34">
        <v>19</v>
      </c>
      <c r="S32" s="34">
        <v>23</v>
      </c>
      <c r="T32" s="44">
        <v>18</v>
      </c>
      <c r="U32" s="34">
        <v>24</v>
      </c>
      <c r="V32" s="34">
        <v>24</v>
      </c>
      <c r="W32" s="34">
        <v>29</v>
      </c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</row>
    <row r="33" s="32" customFormat="1" customHeight="1" spans="1:16336">
      <c r="A33" s="41">
        <v>31</v>
      </c>
      <c r="B33" s="45">
        <v>113025</v>
      </c>
      <c r="C33" s="42" t="s">
        <v>192</v>
      </c>
      <c r="D33" s="20" t="s">
        <v>155</v>
      </c>
      <c r="E33" s="20" t="s">
        <v>191</v>
      </c>
      <c r="F33" s="43">
        <v>30</v>
      </c>
      <c r="G33" s="44">
        <v>36</v>
      </c>
      <c r="H33" s="34">
        <v>38</v>
      </c>
      <c r="I33" s="34">
        <v>48</v>
      </c>
      <c r="J33" s="34">
        <v>30</v>
      </c>
      <c r="K33" s="34">
        <v>39</v>
      </c>
      <c r="L33" s="34">
        <v>6</v>
      </c>
      <c r="M33" s="34">
        <v>9</v>
      </c>
      <c r="N33" s="34">
        <v>49</v>
      </c>
      <c r="O33" s="34">
        <v>59</v>
      </c>
      <c r="P33" s="34">
        <v>10</v>
      </c>
      <c r="Q33" s="34">
        <v>12</v>
      </c>
      <c r="R33" s="34">
        <v>13</v>
      </c>
      <c r="S33" s="34">
        <v>16</v>
      </c>
      <c r="T33" s="44">
        <v>18</v>
      </c>
      <c r="U33" s="34">
        <v>24</v>
      </c>
      <c r="V33" s="34">
        <v>10</v>
      </c>
      <c r="W33" s="34">
        <v>12</v>
      </c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</row>
    <row r="34" s="32" customFormat="1" customHeight="1" spans="1:16336">
      <c r="A34" s="41">
        <v>32</v>
      </c>
      <c r="B34" s="45">
        <v>113298</v>
      </c>
      <c r="C34" s="42" t="s">
        <v>193</v>
      </c>
      <c r="D34" s="20" t="s">
        <v>155</v>
      </c>
      <c r="E34" s="20" t="s">
        <v>191</v>
      </c>
      <c r="F34" s="43">
        <v>35</v>
      </c>
      <c r="G34" s="44">
        <v>42</v>
      </c>
      <c r="H34" s="34">
        <v>38</v>
      </c>
      <c r="I34" s="34">
        <v>48</v>
      </c>
      <c r="J34" s="34">
        <v>22</v>
      </c>
      <c r="K34" s="34">
        <v>29</v>
      </c>
      <c r="L34" s="34">
        <v>4</v>
      </c>
      <c r="M34" s="34">
        <v>5</v>
      </c>
      <c r="N34" s="34">
        <v>33</v>
      </c>
      <c r="O34" s="34">
        <v>39</v>
      </c>
      <c r="P34" s="34">
        <v>10</v>
      </c>
      <c r="Q34" s="34">
        <v>12</v>
      </c>
      <c r="R34" s="34">
        <v>13</v>
      </c>
      <c r="S34" s="34">
        <v>16</v>
      </c>
      <c r="T34" s="44">
        <v>18</v>
      </c>
      <c r="U34" s="34">
        <v>24</v>
      </c>
      <c r="V34" s="34">
        <v>12</v>
      </c>
      <c r="W34" s="34">
        <v>14</v>
      </c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</row>
    <row r="35" s="32" customFormat="1" customHeight="1" spans="1:16336">
      <c r="A35" s="41">
        <v>33</v>
      </c>
      <c r="B35" s="20">
        <v>113833</v>
      </c>
      <c r="C35" s="20" t="s">
        <v>194</v>
      </c>
      <c r="D35" s="20" t="s">
        <v>155</v>
      </c>
      <c r="E35" s="20" t="s">
        <v>191</v>
      </c>
      <c r="F35" s="43">
        <v>30</v>
      </c>
      <c r="G35" s="44">
        <v>36</v>
      </c>
      <c r="H35" s="34">
        <v>38</v>
      </c>
      <c r="I35" s="34">
        <v>48</v>
      </c>
      <c r="J35" s="34">
        <v>18</v>
      </c>
      <c r="K35" s="34">
        <v>23</v>
      </c>
      <c r="L35" s="34">
        <v>4</v>
      </c>
      <c r="M35" s="34">
        <v>5</v>
      </c>
      <c r="N35" s="34">
        <v>32</v>
      </c>
      <c r="O35" s="34">
        <v>37</v>
      </c>
      <c r="P35" s="34">
        <v>8</v>
      </c>
      <c r="Q35" s="34">
        <v>9</v>
      </c>
      <c r="R35" s="34">
        <v>7</v>
      </c>
      <c r="S35" s="34">
        <v>8</v>
      </c>
      <c r="T35" s="44">
        <v>18</v>
      </c>
      <c r="U35" s="34">
        <v>24</v>
      </c>
      <c r="V35" s="34">
        <v>11</v>
      </c>
      <c r="W35" s="34">
        <v>13</v>
      </c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</row>
    <row r="36" s="32" customFormat="1" customHeight="1" spans="1:16336">
      <c r="A36" s="41">
        <v>34</v>
      </c>
      <c r="B36" s="20">
        <v>307</v>
      </c>
      <c r="C36" s="42" t="s">
        <v>195</v>
      </c>
      <c r="D36" s="20" t="s">
        <v>196</v>
      </c>
      <c r="E36" s="20" t="s">
        <v>197</v>
      </c>
      <c r="F36" s="43">
        <v>200</v>
      </c>
      <c r="G36" s="44">
        <v>240</v>
      </c>
      <c r="H36" s="34">
        <v>299</v>
      </c>
      <c r="I36" s="34">
        <v>386</v>
      </c>
      <c r="J36" s="34">
        <v>254</v>
      </c>
      <c r="K36" s="34">
        <v>330</v>
      </c>
      <c r="L36" s="34">
        <v>33</v>
      </c>
      <c r="M36" s="34">
        <v>44</v>
      </c>
      <c r="N36" s="34">
        <v>875</v>
      </c>
      <c r="O36" s="34">
        <v>1049</v>
      </c>
      <c r="P36" s="34">
        <v>81</v>
      </c>
      <c r="Q36" s="34">
        <v>97</v>
      </c>
      <c r="R36" s="34">
        <v>90</v>
      </c>
      <c r="S36" s="34">
        <v>108</v>
      </c>
      <c r="T36" s="44">
        <v>45</v>
      </c>
      <c r="U36" s="34">
        <v>59</v>
      </c>
      <c r="V36" s="34">
        <v>158</v>
      </c>
      <c r="W36" s="34">
        <v>189</v>
      </c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</row>
    <row r="37" s="32" customFormat="1" customHeight="1" spans="1:16336">
      <c r="A37" s="41">
        <v>35</v>
      </c>
      <c r="B37" s="20">
        <v>742</v>
      </c>
      <c r="C37" s="42" t="s">
        <v>198</v>
      </c>
      <c r="D37" s="20" t="s">
        <v>196</v>
      </c>
      <c r="E37" s="20" t="s">
        <v>158</v>
      </c>
      <c r="F37" s="43">
        <v>70</v>
      </c>
      <c r="G37" s="44">
        <v>84</v>
      </c>
      <c r="H37" s="34">
        <v>105</v>
      </c>
      <c r="I37" s="34">
        <v>130</v>
      </c>
      <c r="J37" s="34">
        <v>81</v>
      </c>
      <c r="K37" s="34">
        <v>105</v>
      </c>
      <c r="L37" s="34">
        <v>12</v>
      </c>
      <c r="M37" s="34">
        <v>16</v>
      </c>
      <c r="N37" s="34">
        <v>135</v>
      </c>
      <c r="O37" s="34">
        <v>162</v>
      </c>
      <c r="P37" s="34">
        <v>29</v>
      </c>
      <c r="Q37" s="34">
        <v>35</v>
      </c>
      <c r="R37" s="34">
        <v>35</v>
      </c>
      <c r="S37" s="34">
        <v>42</v>
      </c>
      <c r="T37" s="44">
        <v>27</v>
      </c>
      <c r="U37" s="34">
        <v>35</v>
      </c>
      <c r="V37" s="34">
        <v>40</v>
      </c>
      <c r="W37" s="34">
        <v>48</v>
      </c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</row>
    <row r="38" s="32" customFormat="1" customHeight="1" spans="1:16336">
      <c r="A38" s="41">
        <v>36</v>
      </c>
      <c r="B38" s="20">
        <v>106066</v>
      </c>
      <c r="C38" s="42" t="s">
        <v>199</v>
      </c>
      <c r="D38" s="20" t="s">
        <v>196</v>
      </c>
      <c r="E38" s="20" t="s">
        <v>163</v>
      </c>
      <c r="F38" s="43">
        <v>70</v>
      </c>
      <c r="G38" s="44">
        <v>84</v>
      </c>
      <c r="H38" s="34">
        <v>199</v>
      </c>
      <c r="I38" s="34">
        <v>260</v>
      </c>
      <c r="J38" s="34">
        <v>93</v>
      </c>
      <c r="K38" s="34">
        <v>121</v>
      </c>
      <c r="L38" s="34">
        <v>10</v>
      </c>
      <c r="M38" s="34">
        <v>13</v>
      </c>
      <c r="N38" s="34">
        <v>93</v>
      </c>
      <c r="O38" s="34">
        <v>111</v>
      </c>
      <c r="P38" s="34">
        <v>23</v>
      </c>
      <c r="Q38" s="34">
        <v>27</v>
      </c>
      <c r="R38" s="34">
        <v>29</v>
      </c>
      <c r="S38" s="34">
        <v>35</v>
      </c>
      <c r="T38" s="44">
        <v>22</v>
      </c>
      <c r="U38" s="34">
        <v>28</v>
      </c>
      <c r="V38" s="34">
        <v>80</v>
      </c>
      <c r="W38" s="34">
        <v>96</v>
      </c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</row>
    <row r="39" s="32" customFormat="1" customHeight="1" spans="1:16336">
      <c r="A39" s="41">
        <v>37</v>
      </c>
      <c r="B39" s="20">
        <v>750</v>
      </c>
      <c r="C39" s="42" t="s">
        <v>200</v>
      </c>
      <c r="D39" s="20" t="s">
        <v>201</v>
      </c>
      <c r="E39" s="20" t="s">
        <v>156</v>
      </c>
      <c r="F39" s="43">
        <v>120</v>
      </c>
      <c r="G39" s="44">
        <v>144</v>
      </c>
      <c r="H39" s="34">
        <v>255</v>
      </c>
      <c r="I39" s="34">
        <v>317</v>
      </c>
      <c r="J39" s="34">
        <v>165</v>
      </c>
      <c r="K39" s="34">
        <v>215</v>
      </c>
      <c r="L39" s="34">
        <v>26</v>
      </c>
      <c r="M39" s="34">
        <v>34</v>
      </c>
      <c r="N39" s="34">
        <v>195</v>
      </c>
      <c r="O39" s="34">
        <v>233</v>
      </c>
      <c r="P39" s="34">
        <v>55</v>
      </c>
      <c r="Q39" s="34">
        <v>66</v>
      </c>
      <c r="R39" s="34">
        <v>48</v>
      </c>
      <c r="S39" s="34">
        <v>58</v>
      </c>
      <c r="T39" s="44">
        <v>31</v>
      </c>
      <c r="U39" s="34">
        <v>40</v>
      </c>
      <c r="V39" s="34">
        <v>107</v>
      </c>
      <c r="W39" s="34">
        <v>129</v>
      </c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</row>
    <row r="40" s="32" customFormat="1" customHeight="1" spans="1:16336">
      <c r="A40" s="41">
        <v>38</v>
      </c>
      <c r="B40" s="20">
        <v>571</v>
      </c>
      <c r="C40" s="42" t="s">
        <v>202</v>
      </c>
      <c r="D40" s="20" t="s">
        <v>201</v>
      </c>
      <c r="E40" s="20" t="s">
        <v>158</v>
      </c>
      <c r="F40" s="43">
        <v>88</v>
      </c>
      <c r="G40" s="44">
        <v>105</v>
      </c>
      <c r="H40" s="34">
        <v>234</v>
      </c>
      <c r="I40" s="34">
        <v>290</v>
      </c>
      <c r="J40" s="34">
        <v>99</v>
      </c>
      <c r="K40" s="34">
        <v>129</v>
      </c>
      <c r="L40" s="34">
        <v>14</v>
      </c>
      <c r="M40" s="34">
        <v>18</v>
      </c>
      <c r="N40" s="34">
        <v>143</v>
      </c>
      <c r="O40" s="34">
        <v>172</v>
      </c>
      <c r="P40" s="34">
        <v>48</v>
      </c>
      <c r="Q40" s="34">
        <v>58</v>
      </c>
      <c r="R40" s="34">
        <v>39</v>
      </c>
      <c r="S40" s="34">
        <v>47</v>
      </c>
      <c r="T40" s="44">
        <v>27</v>
      </c>
      <c r="U40" s="34">
        <v>35</v>
      </c>
      <c r="V40" s="34">
        <v>94</v>
      </c>
      <c r="W40" s="34">
        <v>113</v>
      </c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</row>
    <row r="41" s="32" customFormat="1" customHeight="1" spans="1:16336">
      <c r="A41" s="41">
        <v>39</v>
      </c>
      <c r="B41" s="20">
        <v>707</v>
      </c>
      <c r="C41" s="42" t="s">
        <v>203</v>
      </c>
      <c r="D41" s="20" t="s">
        <v>201</v>
      </c>
      <c r="E41" s="20" t="s">
        <v>158</v>
      </c>
      <c r="F41" s="43">
        <v>80</v>
      </c>
      <c r="G41" s="44">
        <v>96</v>
      </c>
      <c r="H41" s="34">
        <v>127</v>
      </c>
      <c r="I41" s="34">
        <v>158</v>
      </c>
      <c r="J41" s="34">
        <v>98</v>
      </c>
      <c r="K41" s="34">
        <v>127</v>
      </c>
      <c r="L41" s="34">
        <v>20</v>
      </c>
      <c r="M41" s="34">
        <v>27</v>
      </c>
      <c r="N41" s="34">
        <v>168</v>
      </c>
      <c r="O41" s="34">
        <v>202</v>
      </c>
      <c r="P41" s="34">
        <v>29</v>
      </c>
      <c r="Q41" s="34">
        <v>35</v>
      </c>
      <c r="R41" s="34">
        <v>39</v>
      </c>
      <c r="S41" s="34">
        <v>47</v>
      </c>
      <c r="T41" s="44">
        <v>27</v>
      </c>
      <c r="U41" s="34">
        <v>35</v>
      </c>
      <c r="V41" s="34">
        <v>67</v>
      </c>
      <c r="W41" s="34">
        <v>80</v>
      </c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</row>
    <row r="42" s="32" customFormat="1" customHeight="1" spans="1:16336">
      <c r="A42" s="41">
        <v>40</v>
      </c>
      <c r="B42" s="20">
        <v>712</v>
      </c>
      <c r="C42" s="42" t="s">
        <v>204</v>
      </c>
      <c r="D42" s="20" t="s">
        <v>201</v>
      </c>
      <c r="E42" s="20" t="s">
        <v>158</v>
      </c>
      <c r="F42" s="43">
        <v>120</v>
      </c>
      <c r="G42" s="44">
        <v>144</v>
      </c>
      <c r="H42" s="34">
        <v>180</v>
      </c>
      <c r="I42" s="34">
        <v>224</v>
      </c>
      <c r="J42" s="34">
        <v>99</v>
      </c>
      <c r="K42" s="34">
        <v>129</v>
      </c>
      <c r="L42" s="34">
        <v>13</v>
      </c>
      <c r="M42" s="34">
        <v>17</v>
      </c>
      <c r="N42" s="34">
        <v>163</v>
      </c>
      <c r="O42" s="34">
        <v>196</v>
      </c>
      <c r="P42" s="34">
        <v>29</v>
      </c>
      <c r="Q42" s="34">
        <v>35</v>
      </c>
      <c r="R42" s="34">
        <v>39</v>
      </c>
      <c r="S42" s="34">
        <v>47</v>
      </c>
      <c r="T42" s="44">
        <v>27</v>
      </c>
      <c r="U42" s="34">
        <v>35</v>
      </c>
      <c r="V42" s="34">
        <v>76</v>
      </c>
      <c r="W42" s="34">
        <v>91</v>
      </c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</row>
    <row r="43" s="32" customFormat="1" customHeight="1" spans="1:16336">
      <c r="A43" s="41">
        <v>41</v>
      </c>
      <c r="B43" s="20">
        <v>546</v>
      </c>
      <c r="C43" s="42" t="s">
        <v>205</v>
      </c>
      <c r="D43" s="20" t="s">
        <v>201</v>
      </c>
      <c r="E43" s="20" t="s">
        <v>158</v>
      </c>
      <c r="F43" s="43">
        <v>100</v>
      </c>
      <c r="G43" s="44">
        <v>120</v>
      </c>
      <c r="H43" s="34">
        <v>170</v>
      </c>
      <c r="I43" s="34">
        <v>211</v>
      </c>
      <c r="J43" s="34">
        <v>98</v>
      </c>
      <c r="K43" s="34">
        <v>127</v>
      </c>
      <c r="L43" s="34">
        <v>12</v>
      </c>
      <c r="M43" s="34">
        <v>16</v>
      </c>
      <c r="N43" s="34">
        <v>190</v>
      </c>
      <c r="O43" s="34">
        <v>228</v>
      </c>
      <c r="P43" s="34">
        <v>29</v>
      </c>
      <c r="Q43" s="34">
        <v>35</v>
      </c>
      <c r="R43" s="34">
        <v>35</v>
      </c>
      <c r="S43" s="34">
        <v>42</v>
      </c>
      <c r="T43" s="44">
        <v>24</v>
      </c>
      <c r="U43" s="34">
        <v>32</v>
      </c>
      <c r="V43" s="34">
        <v>50</v>
      </c>
      <c r="W43" s="34">
        <v>60</v>
      </c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</row>
    <row r="44" s="32" customFormat="1" customHeight="1" spans="1:16336">
      <c r="A44" s="41">
        <v>42</v>
      </c>
      <c r="B44" s="20">
        <v>724</v>
      </c>
      <c r="C44" s="42" t="s">
        <v>206</v>
      </c>
      <c r="D44" s="20" t="s">
        <v>201</v>
      </c>
      <c r="E44" s="20" t="s">
        <v>163</v>
      </c>
      <c r="F44" s="43">
        <v>70</v>
      </c>
      <c r="G44" s="44">
        <v>84</v>
      </c>
      <c r="H44" s="34">
        <v>134</v>
      </c>
      <c r="I44" s="34">
        <v>166</v>
      </c>
      <c r="J44" s="34">
        <v>91</v>
      </c>
      <c r="K44" s="34">
        <v>118</v>
      </c>
      <c r="L44" s="34">
        <v>14</v>
      </c>
      <c r="M44" s="34">
        <v>18</v>
      </c>
      <c r="N44" s="34">
        <v>191</v>
      </c>
      <c r="O44" s="34">
        <v>229</v>
      </c>
      <c r="P44" s="34">
        <v>29</v>
      </c>
      <c r="Q44" s="34">
        <v>35</v>
      </c>
      <c r="R44" s="34">
        <v>35</v>
      </c>
      <c r="S44" s="34">
        <v>42</v>
      </c>
      <c r="T44" s="44">
        <v>24</v>
      </c>
      <c r="U44" s="34">
        <v>32</v>
      </c>
      <c r="V44" s="34">
        <v>35</v>
      </c>
      <c r="W44" s="34">
        <v>42</v>
      </c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</row>
    <row r="45" s="32" customFormat="1" customHeight="1" spans="1:16336">
      <c r="A45" s="41">
        <v>43</v>
      </c>
      <c r="B45" s="20">
        <v>387</v>
      </c>
      <c r="C45" s="42" t="s">
        <v>207</v>
      </c>
      <c r="D45" s="20" t="s">
        <v>201</v>
      </c>
      <c r="E45" s="20" t="s">
        <v>163</v>
      </c>
      <c r="F45" s="43">
        <v>60</v>
      </c>
      <c r="G45" s="44">
        <v>72</v>
      </c>
      <c r="H45" s="34">
        <v>111</v>
      </c>
      <c r="I45" s="34">
        <v>136</v>
      </c>
      <c r="J45" s="34">
        <v>81</v>
      </c>
      <c r="K45" s="34">
        <v>105</v>
      </c>
      <c r="L45" s="34">
        <v>12</v>
      </c>
      <c r="M45" s="34">
        <v>16</v>
      </c>
      <c r="N45" s="34">
        <v>142</v>
      </c>
      <c r="O45" s="34">
        <v>170</v>
      </c>
      <c r="P45" s="34">
        <v>23</v>
      </c>
      <c r="Q45" s="34">
        <v>28</v>
      </c>
      <c r="R45" s="34">
        <v>29</v>
      </c>
      <c r="S45" s="34">
        <v>35</v>
      </c>
      <c r="T45" s="44">
        <v>24</v>
      </c>
      <c r="U45" s="34">
        <v>32</v>
      </c>
      <c r="V45" s="34">
        <v>23</v>
      </c>
      <c r="W45" s="34">
        <v>27</v>
      </c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</row>
    <row r="46" s="32" customFormat="1" customHeight="1" spans="1:16336">
      <c r="A46" s="41">
        <v>44</v>
      </c>
      <c r="B46" s="20">
        <v>737</v>
      </c>
      <c r="C46" s="42" t="s">
        <v>208</v>
      </c>
      <c r="D46" s="20" t="s">
        <v>201</v>
      </c>
      <c r="E46" s="20" t="s">
        <v>163</v>
      </c>
      <c r="F46" s="43">
        <v>70</v>
      </c>
      <c r="G46" s="44">
        <v>84</v>
      </c>
      <c r="H46" s="34">
        <v>105</v>
      </c>
      <c r="I46" s="34">
        <v>130</v>
      </c>
      <c r="J46" s="34">
        <v>85</v>
      </c>
      <c r="K46" s="34">
        <v>111</v>
      </c>
      <c r="L46" s="34">
        <v>10</v>
      </c>
      <c r="M46" s="34">
        <v>13</v>
      </c>
      <c r="N46" s="34">
        <v>134</v>
      </c>
      <c r="O46" s="34">
        <v>161</v>
      </c>
      <c r="P46" s="34">
        <v>26</v>
      </c>
      <c r="Q46" s="34">
        <v>31</v>
      </c>
      <c r="R46" s="34">
        <v>29</v>
      </c>
      <c r="S46" s="34">
        <v>35</v>
      </c>
      <c r="T46" s="44">
        <v>22</v>
      </c>
      <c r="U46" s="34">
        <v>28</v>
      </c>
      <c r="V46" s="34">
        <v>35</v>
      </c>
      <c r="W46" s="34">
        <v>42</v>
      </c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</row>
    <row r="47" s="32" customFormat="1" customHeight="1" spans="1:16336">
      <c r="A47" s="41">
        <v>45</v>
      </c>
      <c r="B47" s="20">
        <v>399</v>
      </c>
      <c r="C47" s="42" t="s">
        <v>209</v>
      </c>
      <c r="D47" s="20" t="s">
        <v>201</v>
      </c>
      <c r="E47" s="20" t="s">
        <v>170</v>
      </c>
      <c r="F47" s="43">
        <v>54</v>
      </c>
      <c r="G47" s="44">
        <v>65</v>
      </c>
      <c r="H47" s="34">
        <v>106</v>
      </c>
      <c r="I47" s="34">
        <v>132</v>
      </c>
      <c r="J47" s="34">
        <v>64</v>
      </c>
      <c r="K47" s="34">
        <v>83</v>
      </c>
      <c r="L47" s="34">
        <v>10</v>
      </c>
      <c r="M47" s="34">
        <v>13</v>
      </c>
      <c r="N47" s="34">
        <v>69</v>
      </c>
      <c r="O47" s="34">
        <v>83</v>
      </c>
      <c r="P47" s="34">
        <v>19</v>
      </c>
      <c r="Q47" s="34">
        <v>23</v>
      </c>
      <c r="R47" s="34">
        <v>29</v>
      </c>
      <c r="S47" s="34">
        <v>35</v>
      </c>
      <c r="T47" s="44">
        <v>22</v>
      </c>
      <c r="U47" s="34">
        <v>28</v>
      </c>
      <c r="V47" s="34">
        <v>44</v>
      </c>
      <c r="W47" s="34">
        <v>53</v>
      </c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</row>
    <row r="48" s="32" customFormat="1" customHeight="1" spans="1:16336">
      <c r="A48" s="41">
        <v>46</v>
      </c>
      <c r="B48" s="20">
        <v>377</v>
      </c>
      <c r="C48" s="42" t="s">
        <v>210</v>
      </c>
      <c r="D48" s="20" t="s">
        <v>201</v>
      </c>
      <c r="E48" s="20" t="s">
        <v>170</v>
      </c>
      <c r="F48" s="43">
        <v>40</v>
      </c>
      <c r="G48" s="44">
        <v>48</v>
      </c>
      <c r="H48" s="34">
        <v>101</v>
      </c>
      <c r="I48" s="34">
        <v>126</v>
      </c>
      <c r="J48" s="34">
        <v>59</v>
      </c>
      <c r="K48" s="34">
        <v>77</v>
      </c>
      <c r="L48" s="34">
        <v>10</v>
      </c>
      <c r="M48" s="34">
        <v>13</v>
      </c>
      <c r="N48" s="34">
        <v>145</v>
      </c>
      <c r="O48" s="34">
        <v>174</v>
      </c>
      <c r="P48" s="34">
        <v>26</v>
      </c>
      <c r="Q48" s="34">
        <v>31</v>
      </c>
      <c r="R48" s="34">
        <v>29</v>
      </c>
      <c r="S48" s="34">
        <v>35</v>
      </c>
      <c r="T48" s="44">
        <v>22</v>
      </c>
      <c r="U48" s="34">
        <v>28</v>
      </c>
      <c r="V48" s="34">
        <v>34</v>
      </c>
      <c r="W48" s="34">
        <v>41</v>
      </c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</row>
    <row r="49" s="32" customFormat="1" customHeight="1" spans="1:16336">
      <c r="A49" s="41">
        <v>47</v>
      </c>
      <c r="B49" s="20">
        <v>105751</v>
      </c>
      <c r="C49" s="42" t="s">
        <v>211</v>
      </c>
      <c r="D49" s="20" t="s">
        <v>201</v>
      </c>
      <c r="E49" s="20" t="s">
        <v>170</v>
      </c>
      <c r="F49" s="43">
        <v>60</v>
      </c>
      <c r="G49" s="44">
        <v>72</v>
      </c>
      <c r="H49" s="34">
        <v>127</v>
      </c>
      <c r="I49" s="34">
        <v>158</v>
      </c>
      <c r="J49" s="34">
        <v>94</v>
      </c>
      <c r="K49" s="34">
        <v>122</v>
      </c>
      <c r="L49" s="34">
        <v>14</v>
      </c>
      <c r="M49" s="34">
        <v>18</v>
      </c>
      <c r="N49" s="34">
        <v>101</v>
      </c>
      <c r="O49" s="34">
        <v>121</v>
      </c>
      <c r="P49" s="34">
        <v>23</v>
      </c>
      <c r="Q49" s="34">
        <v>27</v>
      </c>
      <c r="R49" s="34">
        <v>29</v>
      </c>
      <c r="S49" s="34">
        <v>35</v>
      </c>
      <c r="T49" s="44">
        <v>22</v>
      </c>
      <c r="U49" s="34">
        <v>28</v>
      </c>
      <c r="V49" s="34">
        <v>58</v>
      </c>
      <c r="W49" s="34">
        <v>69</v>
      </c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</row>
    <row r="50" s="32" customFormat="1" customHeight="1" spans="1:16336">
      <c r="A50" s="41">
        <v>48</v>
      </c>
      <c r="B50" s="20">
        <v>598</v>
      </c>
      <c r="C50" s="42" t="s">
        <v>212</v>
      </c>
      <c r="D50" s="20" t="s">
        <v>201</v>
      </c>
      <c r="E50" s="20" t="s">
        <v>170</v>
      </c>
      <c r="F50" s="43">
        <v>50</v>
      </c>
      <c r="G50" s="44">
        <v>60</v>
      </c>
      <c r="H50" s="34">
        <v>82</v>
      </c>
      <c r="I50" s="34">
        <v>102</v>
      </c>
      <c r="J50" s="34">
        <v>57</v>
      </c>
      <c r="K50" s="34">
        <v>74</v>
      </c>
      <c r="L50" s="34">
        <v>18</v>
      </c>
      <c r="M50" s="34">
        <v>23</v>
      </c>
      <c r="N50" s="34">
        <v>95</v>
      </c>
      <c r="O50" s="34">
        <v>114</v>
      </c>
      <c r="P50" s="34">
        <v>14</v>
      </c>
      <c r="Q50" s="34">
        <v>17</v>
      </c>
      <c r="R50" s="34">
        <v>23</v>
      </c>
      <c r="S50" s="34">
        <v>28</v>
      </c>
      <c r="T50" s="44">
        <v>22</v>
      </c>
      <c r="U50" s="34">
        <v>28</v>
      </c>
      <c r="V50" s="34">
        <v>51</v>
      </c>
      <c r="W50" s="34">
        <v>61</v>
      </c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</row>
    <row r="51" s="32" customFormat="1" customHeight="1" spans="1:16336">
      <c r="A51" s="41">
        <v>49</v>
      </c>
      <c r="B51" s="20">
        <v>103639</v>
      </c>
      <c r="C51" s="42" t="s">
        <v>213</v>
      </c>
      <c r="D51" s="20" t="s">
        <v>201</v>
      </c>
      <c r="E51" s="20" t="s">
        <v>170</v>
      </c>
      <c r="F51" s="43">
        <v>48</v>
      </c>
      <c r="G51" s="44">
        <v>58</v>
      </c>
      <c r="H51" s="34">
        <v>85</v>
      </c>
      <c r="I51" s="34">
        <v>106</v>
      </c>
      <c r="J51" s="34">
        <v>56</v>
      </c>
      <c r="K51" s="34">
        <v>73</v>
      </c>
      <c r="L51" s="34">
        <v>8</v>
      </c>
      <c r="M51" s="34">
        <v>11</v>
      </c>
      <c r="N51" s="34">
        <v>123</v>
      </c>
      <c r="O51" s="34">
        <v>148</v>
      </c>
      <c r="P51" s="34">
        <v>14</v>
      </c>
      <c r="Q51" s="34">
        <v>17</v>
      </c>
      <c r="R51" s="34">
        <v>23</v>
      </c>
      <c r="S51" s="34">
        <v>28</v>
      </c>
      <c r="T51" s="44">
        <v>22</v>
      </c>
      <c r="U51" s="34">
        <v>28</v>
      </c>
      <c r="V51" s="34">
        <v>30</v>
      </c>
      <c r="W51" s="34">
        <v>36</v>
      </c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</row>
    <row r="52" s="32" customFormat="1" customHeight="1" spans="1:16336">
      <c r="A52" s="41">
        <v>50</v>
      </c>
      <c r="B52" s="20">
        <v>743</v>
      </c>
      <c r="C52" s="42" t="s">
        <v>214</v>
      </c>
      <c r="D52" s="20" t="s">
        <v>201</v>
      </c>
      <c r="E52" s="20" t="s">
        <v>178</v>
      </c>
      <c r="F52" s="43">
        <v>60</v>
      </c>
      <c r="G52" s="44">
        <v>72</v>
      </c>
      <c r="H52" s="34">
        <v>85</v>
      </c>
      <c r="I52" s="34">
        <v>106</v>
      </c>
      <c r="J52" s="34">
        <v>46</v>
      </c>
      <c r="K52" s="34">
        <v>60</v>
      </c>
      <c r="L52" s="34">
        <v>8</v>
      </c>
      <c r="M52" s="34">
        <v>11</v>
      </c>
      <c r="N52" s="34">
        <v>123</v>
      </c>
      <c r="O52" s="34">
        <v>147</v>
      </c>
      <c r="P52" s="34">
        <v>19</v>
      </c>
      <c r="Q52" s="34">
        <v>23</v>
      </c>
      <c r="R52" s="34">
        <v>23</v>
      </c>
      <c r="S52" s="34">
        <v>28</v>
      </c>
      <c r="T52" s="44">
        <v>22</v>
      </c>
      <c r="U52" s="34">
        <v>28</v>
      </c>
      <c r="V52" s="34">
        <v>31</v>
      </c>
      <c r="W52" s="34">
        <v>37</v>
      </c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</row>
    <row r="53" s="32" customFormat="1" customHeight="1" spans="1:16336">
      <c r="A53" s="41">
        <v>51</v>
      </c>
      <c r="B53" s="20">
        <v>573</v>
      </c>
      <c r="C53" s="42" t="s">
        <v>215</v>
      </c>
      <c r="D53" s="20" t="s">
        <v>201</v>
      </c>
      <c r="E53" s="20" t="s">
        <v>180</v>
      </c>
      <c r="F53" s="43">
        <v>30</v>
      </c>
      <c r="G53" s="44">
        <v>36</v>
      </c>
      <c r="H53" s="34">
        <v>44</v>
      </c>
      <c r="I53" s="34">
        <v>55</v>
      </c>
      <c r="J53" s="34">
        <v>32</v>
      </c>
      <c r="K53" s="34">
        <v>42</v>
      </c>
      <c r="L53" s="34">
        <v>6</v>
      </c>
      <c r="M53" s="34">
        <v>7</v>
      </c>
      <c r="N53" s="34">
        <v>55</v>
      </c>
      <c r="O53" s="34">
        <v>65</v>
      </c>
      <c r="P53" s="34">
        <v>27</v>
      </c>
      <c r="Q53" s="34">
        <v>32</v>
      </c>
      <c r="R53" s="34">
        <v>19</v>
      </c>
      <c r="S53" s="34">
        <v>23</v>
      </c>
      <c r="T53" s="44">
        <v>18</v>
      </c>
      <c r="U53" s="34">
        <v>24</v>
      </c>
      <c r="V53" s="34">
        <v>15</v>
      </c>
      <c r="W53" s="34">
        <v>18</v>
      </c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</row>
    <row r="54" s="32" customFormat="1" customHeight="1" spans="1:16336">
      <c r="A54" s="41">
        <v>52</v>
      </c>
      <c r="B54" s="20">
        <v>733</v>
      </c>
      <c r="C54" s="42" t="s">
        <v>216</v>
      </c>
      <c r="D54" s="20" t="s">
        <v>201</v>
      </c>
      <c r="E54" s="20" t="s">
        <v>180</v>
      </c>
      <c r="F54" s="43">
        <v>30</v>
      </c>
      <c r="G54" s="44">
        <v>36</v>
      </c>
      <c r="H54" s="34">
        <v>42</v>
      </c>
      <c r="I54" s="34">
        <v>53</v>
      </c>
      <c r="J54" s="34">
        <v>56</v>
      </c>
      <c r="K54" s="34">
        <v>73</v>
      </c>
      <c r="L54" s="34">
        <v>6</v>
      </c>
      <c r="M54" s="34">
        <v>9</v>
      </c>
      <c r="N54" s="34">
        <v>55</v>
      </c>
      <c r="O54" s="34">
        <v>65</v>
      </c>
      <c r="P54" s="34">
        <v>13</v>
      </c>
      <c r="Q54" s="34">
        <v>15</v>
      </c>
      <c r="R54" s="34">
        <v>19</v>
      </c>
      <c r="S54" s="34">
        <v>23</v>
      </c>
      <c r="T54" s="44">
        <v>18</v>
      </c>
      <c r="U54" s="34">
        <v>24</v>
      </c>
      <c r="V54" s="34">
        <v>23</v>
      </c>
      <c r="W54" s="34">
        <v>27</v>
      </c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</row>
    <row r="55" s="32" customFormat="1" customHeight="1" spans="1:16336">
      <c r="A55" s="41">
        <v>53</v>
      </c>
      <c r="B55" s="20">
        <v>740</v>
      </c>
      <c r="C55" s="42" t="s">
        <v>217</v>
      </c>
      <c r="D55" s="20" t="s">
        <v>201</v>
      </c>
      <c r="E55" s="20" t="s">
        <v>180</v>
      </c>
      <c r="F55" s="43">
        <v>38</v>
      </c>
      <c r="G55" s="44">
        <v>45</v>
      </c>
      <c r="H55" s="34">
        <v>44</v>
      </c>
      <c r="I55" s="34">
        <v>55</v>
      </c>
      <c r="J55" s="34">
        <v>35</v>
      </c>
      <c r="K55" s="34">
        <v>46</v>
      </c>
      <c r="L55" s="34">
        <v>6</v>
      </c>
      <c r="M55" s="34">
        <v>7</v>
      </c>
      <c r="N55" s="34">
        <v>82</v>
      </c>
      <c r="O55" s="34">
        <v>98</v>
      </c>
      <c r="P55" s="34">
        <v>13</v>
      </c>
      <c r="Q55" s="34">
        <v>15</v>
      </c>
      <c r="R55" s="34">
        <v>19</v>
      </c>
      <c r="S55" s="34">
        <v>23</v>
      </c>
      <c r="T55" s="44">
        <v>18</v>
      </c>
      <c r="U55" s="34">
        <v>24</v>
      </c>
      <c r="V55" s="34">
        <v>28</v>
      </c>
      <c r="W55" s="34">
        <v>33</v>
      </c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</row>
    <row r="56" s="32" customFormat="1" customHeight="1" spans="1:16336">
      <c r="A56" s="41">
        <v>54</v>
      </c>
      <c r="B56" s="20">
        <v>105910</v>
      </c>
      <c r="C56" s="42" t="s">
        <v>218</v>
      </c>
      <c r="D56" s="20" t="s">
        <v>201</v>
      </c>
      <c r="E56" s="20" t="s">
        <v>180</v>
      </c>
      <c r="F56" s="43">
        <v>40</v>
      </c>
      <c r="G56" s="44">
        <v>48</v>
      </c>
      <c r="H56" s="34">
        <v>63</v>
      </c>
      <c r="I56" s="34">
        <v>78</v>
      </c>
      <c r="J56" s="34">
        <v>45</v>
      </c>
      <c r="K56" s="34">
        <v>59</v>
      </c>
      <c r="L56" s="34">
        <v>6</v>
      </c>
      <c r="M56" s="34">
        <v>9</v>
      </c>
      <c r="N56" s="34">
        <v>55</v>
      </c>
      <c r="O56" s="34">
        <v>65</v>
      </c>
      <c r="P56" s="34">
        <v>11</v>
      </c>
      <c r="Q56" s="34">
        <v>13</v>
      </c>
      <c r="R56" s="34">
        <v>13</v>
      </c>
      <c r="S56" s="34">
        <v>16</v>
      </c>
      <c r="T56" s="44">
        <v>18</v>
      </c>
      <c r="U56" s="34">
        <v>24</v>
      </c>
      <c r="V56" s="34">
        <v>40</v>
      </c>
      <c r="W56" s="34">
        <v>48</v>
      </c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</row>
    <row r="57" s="32" customFormat="1" customHeight="1" spans="1:16336">
      <c r="A57" s="41">
        <v>55</v>
      </c>
      <c r="B57" s="20">
        <v>106485</v>
      </c>
      <c r="C57" s="42" t="s">
        <v>219</v>
      </c>
      <c r="D57" s="20" t="s">
        <v>201</v>
      </c>
      <c r="E57" s="20" t="s">
        <v>180</v>
      </c>
      <c r="F57" s="43">
        <v>30</v>
      </c>
      <c r="G57" s="44">
        <v>36</v>
      </c>
      <c r="H57" s="34">
        <v>53</v>
      </c>
      <c r="I57" s="34">
        <v>66</v>
      </c>
      <c r="J57" s="34">
        <v>30</v>
      </c>
      <c r="K57" s="34">
        <v>39</v>
      </c>
      <c r="L57" s="34">
        <v>6</v>
      </c>
      <c r="M57" s="34">
        <v>9</v>
      </c>
      <c r="N57" s="34">
        <v>32</v>
      </c>
      <c r="O57" s="34">
        <v>37</v>
      </c>
      <c r="P57" s="34">
        <v>13</v>
      </c>
      <c r="Q57" s="34">
        <v>15</v>
      </c>
      <c r="R57" s="34">
        <v>19</v>
      </c>
      <c r="S57" s="34">
        <v>23</v>
      </c>
      <c r="T57" s="44">
        <v>18</v>
      </c>
      <c r="U57" s="34">
        <v>24</v>
      </c>
      <c r="V57" s="34">
        <v>14</v>
      </c>
      <c r="W57" s="34">
        <v>16</v>
      </c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</row>
    <row r="58" s="32" customFormat="1" customHeight="1" spans="1:16336">
      <c r="A58" s="41">
        <v>56</v>
      </c>
      <c r="B58" s="20">
        <v>106568</v>
      </c>
      <c r="C58" s="42" t="s">
        <v>220</v>
      </c>
      <c r="D58" s="20" t="s">
        <v>201</v>
      </c>
      <c r="E58" s="20" t="s">
        <v>191</v>
      </c>
      <c r="F58" s="43">
        <v>40</v>
      </c>
      <c r="G58" s="44">
        <v>48</v>
      </c>
      <c r="H58" s="34">
        <v>45</v>
      </c>
      <c r="I58" s="34">
        <v>56</v>
      </c>
      <c r="J58" s="34">
        <v>32</v>
      </c>
      <c r="K58" s="34">
        <v>42</v>
      </c>
      <c r="L58" s="34">
        <v>6</v>
      </c>
      <c r="M58" s="34">
        <v>7</v>
      </c>
      <c r="N58" s="34">
        <v>55</v>
      </c>
      <c r="O58" s="34">
        <v>65</v>
      </c>
      <c r="P58" s="34">
        <v>11</v>
      </c>
      <c r="Q58" s="34">
        <v>13</v>
      </c>
      <c r="R58" s="34">
        <v>13</v>
      </c>
      <c r="S58" s="34">
        <v>16</v>
      </c>
      <c r="T58" s="44">
        <v>18</v>
      </c>
      <c r="U58" s="34">
        <v>24</v>
      </c>
      <c r="V58" s="34">
        <v>31</v>
      </c>
      <c r="W58" s="34">
        <v>37</v>
      </c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</row>
    <row r="59" s="32" customFormat="1" customHeight="1" spans="1:16336">
      <c r="A59" s="41">
        <v>57</v>
      </c>
      <c r="B59" s="20">
        <v>105396</v>
      </c>
      <c r="C59" s="42" t="s">
        <v>221</v>
      </c>
      <c r="D59" s="20" t="s">
        <v>201</v>
      </c>
      <c r="E59" s="20" t="s">
        <v>191</v>
      </c>
      <c r="F59" s="43">
        <v>40</v>
      </c>
      <c r="G59" s="44">
        <v>48</v>
      </c>
      <c r="H59" s="34">
        <v>82</v>
      </c>
      <c r="I59" s="34">
        <v>102</v>
      </c>
      <c r="J59" s="34">
        <v>38</v>
      </c>
      <c r="K59" s="34">
        <v>49</v>
      </c>
      <c r="L59" s="34">
        <v>4</v>
      </c>
      <c r="M59" s="34">
        <v>5</v>
      </c>
      <c r="N59" s="34">
        <v>32</v>
      </c>
      <c r="O59" s="34">
        <v>37</v>
      </c>
      <c r="P59" s="34">
        <v>11</v>
      </c>
      <c r="Q59" s="34">
        <v>13</v>
      </c>
      <c r="R59" s="34">
        <v>13</v>
      </c>
      <c r="S59" s="34">
        <v>16</v>
      </c>
      <c r="T59" s="44">
        <v>18</v>
      </c>
      <c r="U59" s="34">
        <v>24</v>
      </c>
      <c r="V59" s="34">
        <v>18</v>
      </c>
      <c r="W59" s="34">
        <v>22</v>
      </c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</row>
    <row r="60" s="32" customFormat="1" customHeight="1" spans="1:16336">
      <c r="A60" s="41">
        <v>58</v>
      </c>
      <c r="B60" s="20">
        <v>104430</v>
      </c>
      <c r="C60" s="42" t="s">
        <v>222</v>
      </c>
      <c r="D60" s="20" t="s">
        <v>201</v>
      </c>
      <c r="E60" s="20" t="s">
        <v>191</v>
      </c>
      <c r="F60" s="43">
        <v>30</v>
      </c>
      <c r="G60" s="44">
        <v>36</v>
      </c>
      <c r="H60" s="34">
        <v>38</v>
      </c>
      <c r="I60" s="34">
        <v>48</v>
      </c>
      <c r="J60" s="34">
        <v>48</v>
      </c>
      <c r="K60" s="34">
        <v>62</v>
      </c>
      <c r="L60" s="34">
        <v>4</v>
      </c>
      <c r="M60" s="34">
        <v>5</v>
      </c>
      <c r="N60" s="34">
        <v>36</v>
      </c>
      <c r="O60" s="34">
        <v>44</v>
      </c>
      <c r="P60" s="34">
        <v>10</v>
      </c>
      <c r="Q60" s="34">
        <v>12</v>
      </c>
      <c r="R60" s="34">
        <v>13</v>
      </c>
      <c r="S60" s="34">
        <v>16</v>
      </c>
      <c r="T60" s="44">
        <v>18</v>
      </c>
      <c r="U60" s="34">
        <v>24</v>
      </c>
      <c r="V60" s="34">
        <v>10</v>
      </c>
      <c r="W60" s="34">
        <v>12</v>
      </c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</row>
    <row r="61" s="32" customFormat="1" customHeight="1" spans="1:16336">
      <c r="A61" s="41">
        <v>59</v>
      </c>
      <c r="B61" s="20">
        <v>753</v>
      </c>
      <c r="C61" s="42" t="s">
        <v>223</v>
      </c>
      <c r="D61" s="20" t="s">
        <v>201</v>
      </c>
      <c r="E61" s="20" t="s">
        <v>191</v>
      </c>
      <c r="F61" s="43">
        <v>30</v>
      </c>
      <c r="G61" s="44">
        <v>36</v>
      </c>
      <c r="H61" s="34">
        <v>38</v>
      </c>
      <c r="I61" s="34">
        <v>48</v>
      </c>
      <c r="J61" s="34">
        <v>24</v>
      </c>
      <c r="K61" s="34">
        <v>31</v>
      </c>
      <c r="L61" s="34">
        <v>4</v>
      </c>
      <c r="M61" s="34">
        <v>5</v>
      </c>
      <c r="N61" s="34">
        <v>42</v>
      </c>
      <c r="O61" s="34">
        <v>51</v>
      </c>
      <c r="P61" s="34">
        <v>10</v>
      </c>
      <c r="Q61" s="34">
        <v>12</v>
      </c>
      <c r="R61" s="34">
        <v>13</v>
      </c>
      <c r="S61" s="34">
        <v>16</v>
      </c>
      <c r="T61" s="44">
        <v>18</v>
      </c>
      <c r="U61" s="34">
        <v>24</v>
      </c>
      <c r="V61" s="34">
        <v>14</v>
      </c>
      <c r="W61" s="34">
        <v>16</v>
      </c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</row>
    <row r="62" s="32" customFormat="1" customHeight="1" spans="1:16336">
      <c r="A62" s="41">
        <v>60</v>
      </c>
      <c r="B62" s="20">
        <v>113008</v>
      </c>
      <c r="C62" s="42" t="s">
        <v>224</v>
      </c>
      <c r="D62" s="20" t="s">
        <v>201</v>
      </c>
      <c r="E62" s="20" t="s">
        <v>191</v>
      </c>
      <c r="F62" s="43">
        <v>30</v>
      </c>
      <c r="G62" s="44">
        <v>36</v>
      </c>
      <c r="H62" s="34">
        <v>38</v>
      </c>
      <c r="I62" s="34">
        <v>48</v>
      </c>
      <c r="J62" s="34">
        <v>24</v>
      </c>
      <c r="K62" s="34">
        <v>31</v>
      </c>
      <c r="L62" s="34">
        <v>4</v>
      </c>
      <c r="M62" s="34">
        <v>5</v>
      </c>
      <c r="N62" s="34">
        <v>32</v>
      </c>
      <c r="O62" s="34">
        <v>37</v>
      </c>
      <c r="P62" s="34">
        <v>10</v>
      </c>
      <c r="Q62" s="34">
        <v>12</v>
      </c>
      <c r="R62" s="34">
        <v>13</v>
      </c>
      <c r="S62" s="34">
        <v>16</v>
      </c>
      <c r="T62" s="44">
        <v>18</v>
      </c>
      <c r="U62" s="34">
        <v>24</v>
      </c>
      <c r="V62" s="34">
        <v>10</v>
      </c>
      <c r="W62" s="34">
        <v>12</v>
      </c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</row>
    <row r="63" s="32" customFormat="1" customHeight="1" spans="1:16336">
      <c r="A63" s="41">
        <v>61</v>
      </c>
      <c r="B63" s="20">
        <v>545</v>
      </c>
      <c r="C63" s="42" t="s">
        <v>225</v>
      </c>
      <c r="D63" s="20" t="s">
        <v>201</v>
      </c>
      <c r="E63" s="20" t="s">
        <v>191</v>
      </c>
      <c r="F63" s="43">
        <v>30</v>
      </c>
      <c r="G63" s="44">
        <v>36</v>
      </c>
      <c r="H63" s="34">
        <v>38</v>
      </c>
      <c r="I63" s="34">
        <v>48</v>
      </c>
      <c r="J63" s="34">
        <v>24</v>
      </c>
      <c r="K63" s="34">
        <v>31</v>
      </c>
      <c r="L63" s="34">
        <v>4</v>
      </c>
      <c r="M63" s="34">
        <v>5</v>
      </c>
      <c r="N63" s="34">
        <v>32</v>
      </c>
      <c r="O63" s="34">
        <v>37</v>
      </c>
      <c r="P63" s="34">
        <v>10</v>
      </c>
      <c r="Q63" s="34">
        <v>12</v>
      </c>
      <c r="R63" s="34">
        <v>13</v>
      </c>
      <c r="S63" s="34">
        <v>16</v>
      </c>
      <c r="T63" s="44">
        <v>18</v>
      </c>
      <c r="U63" s="34">
        <v>24</v>
      </c>
      <c r="V63" s="34">
        <v>10</v>
      </c>
      <c r="W63" s="34">
        <v>12</v>
      </c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</row>
    <row r="64" s="32" customFormat="1" customHeight="1" spans="1:16336">
      <c r="A64" s="41">
        <v>62</v>
      </c>
      <c r="B64" s="20">
        <v>114069</v>
      </c>
      <c r="C64" s="20" t="s">
        <v>226</v>
      </c>
      <c r="D64" s="20" t="s">
        <v>201</v>
      </c>
      <c r="E64" s="20" t="s">
        <v>191</v>
      </c>
      <c r="F64" s="43">
        <v>32</v>
      </c>
      <c r="G64" s="44">
        <v>38</v>
      </c>
      <c r="H64" s="34">
        <v>63</v>
      </c>
      <c r="I64" s="34">
        <v>78</v>
      </c>
      <c r="J64" s="34">
        <v>24</v>
      </c>
      <c r="K64" s="34">
        <v>31</v>
      </c>
      <c r="L64" s="34">
        <v>6</v>
      </c>
      <c r="M64" s="34">
        <v>9</v>
      </c>
      <c r="N64" s="34">
        <v>44</v>
      </c>
      <c r="O64" s="34">
        <v>53</v>
      </c>
      <c r="P64" s="34">
        <v>8</v>
      </c>
      <c r="Q64" s="34">
        <v>9</v>
      </c>
      <c r="R64" s="34">
        <v>7</v>
      </c>
      <c r="S64" s="34">
        <v>8</v>
      </c>
      <c r="T64" s="44">
        <v>18</v>
      </c>
      <c r="U64" s="34">
        <v>24</v>
      </c>
      <c r="V64" s="34">
        <v>10</v>
      </c>
      <c r="W64" s="34">
        <v>12</v>
      </c>
      <c r="XCO64"/>
      <c r="XCP64"/>
      <c r="XCQ64"/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</row>
    <row r="65" s="32" customFormat="1" customHeight="1" spans="1:16336">
      <c r="A65" s="41">
        <v>63</v>
      </c>
      <c r="B65" s="50">
        <v>115971</v>
      </c>
      <c r="C65" s="50" t="s">
        <v>227</v>
      </c>
      <c r="D65" s="51" t="s">
        <v>201</v>
      </c>
      <c r="E65" s="51" t="s">
        <v>191</v>
      </c>
      <c r="F65" s="43">
        <v>20</v>
      </c>
      <c r="G65" s="44">
        <v>24</v>
      </c>
      <c r="H65" s="34">
        <v>30</v>
      </c>
      <c r="I65" s="34">
        <v>40</v>
      </c>
      <c r="J65" s="34">
        <v>24</v>
      </c>
      <c r="K65" s="34">
        <v>31</v>
      </c>
      <c r="L65" s="54">
        <v>3</v>
      </c>
      <c r="M65" s="54">
        <v>4</v>
      </c>
      <c r="N65" s="54">
        <v>28</v>
      </c>
      <c r="O65" s="54">
        <v>32</v>
      </c>
      <c r="P65" s="54">
        <v>8</v>
      </c>
      <c r="Q65" s="54">
        <v>10</v>
      </c>
      <c r="R65" s="54">
        <v>10</v>
      </c>
      <c r="S65" s="54">
        <v>13</v>
      </c>
      <c r="T65" s="50">
        <v>14</v>
      </c>
      <c r="U65" s="54">
        <v>20</v>
      </c>
      <c r="V65" s="54">
        <v>8</v>
      </c>
      <c r="W65" s="54">
        <v>10</v>
      </c>
      <c r="XCO65"/>
      <c r="XCP65"/>
      <c r="XCQ65"/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</row>
    <row r="66" s="32" customFormat="1" customHeight="1" spans="1:16336">
      <c r="A66" s="41">
        <v>64</v>
      </c>
      <c r="B66" s="20">
        <v>517</v>
      </c>
      <c r="C66" s="42" t="s">
        <v>228</v>
      </c>
      <c r="D66" s="20" t="s">
        <v>229</v>
      </c>
      <c r="E66" s="20" t="s">
        <v>156</v>
      </c>
      <c r="F66" s="43">
        <v>88</v>
      </c>
      <c r="G66" s="44">
        <v>106</v>
      </c>
      <c r="H66" s="34">
        <v>169</v>
      </c>
      <c r="I66" s="34">
        <v>210</v>
      </c>
      <c r="J66" s="34">
        <v>119</v>
      </c>
      <c r="K66" s="34">
        <v>155</v>
      </c>
      <c r="L66" s="34">
        <v>18</v>
      </c>
      <c r="M66" s="34">
        <v>25</v>
      </c>
      <c r="N66" s="34">
        <v>182</v>
      </c>
      <c r="O66" s="34">
        <v>219</v>
      </c>
      <c r="P66" s="34">
        <v>39</v>
      </c>
      <c r="Q66" s="34">
        <v>47</v>
      </c>
      <c r="R66" s="34">
        <v>48</v>
      </c>
      <c r="S66" s="34">
        <v>58</v>
      </c>
      <c r="T66" s="44">
        <v>31</v>
      </c>
      <c r="U66" s="34">
        <v>40</v>
      </c>
      <c r="V66" s="34">
        <v>54</v>
      </c>
      <c r="W66" s="34">
        <v>65</v>
      </c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</row>
    <row r="67" s="32" customFormat="1" customHeight="1" spans="1:16336">
      <c r="A67" s="41">
        <v>65</v>
      </c>
      <c r="B67" s="20">
        <v>337</v>
      </c>
      <c r="C67" s="42" t="s">
        <v>230</v>
      </c>
      <c r="D67" s="20" t="s">
        <v>229</v>
      </c>
      <c r="E67" s="20" t="s">
        <v>156</v>
      </c>
      <c r="F67" s="43">
        <v>170</v>
      </c>
      <c r="G67" s="44">
        <v>204</v>
      </c>
      <c r="H67" s="34">
        <v>161</v>
      </c>
      <c r="I67" s="34">
        <v>200</v>
      </c>
      <c r="J67" s="34">
        <v>118</v>
      </c>
      <c r="K67" s="34">
        <v>153</v>
      </c>
      <c r="L67" s="34">
        <v>18</v>
      </c>
      <c r="M67" s="34">
        <v>25</v>
      </c>
      <c r="N67" s="34">
        <v>172</v>
      </c>
      <c r="O67" s="34">
        <v>206</v>
      </c>
      <c r="P67" s="34">
        <v>48</v>
      </c>
      <c r="Q67" s="34">
        <v>58</v>
      </c>
      <c r="R67" s="34">
        <v>48</v>
      </c>
      <c r="S67" s="34">
        <v>58</v>
      </c>
      <c r="T67" s="44">
        <v>31</v>
      </c>
      <c r="U67" s="34">
        <v>40</v>
      </c>
      <c r="V67" s="34">
        <v>62</v>
      </c>
      <c r="W67" s="34">
        <v>75</v>
      </c>
      <c r="XCO67"/>
      <c r="XCP67"/>
      <c r="XCQ67"/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</row>
    <row r="68" s="32" customFormat="1" customHeight="1" spans="1:16336">
      <c r="A68" s="41">
        <v>66</v>
      </c>
      <c r="B68" s="52">
        <v>114685</v>
      </c>
      <c r="C68" s="20" t="s">
        <v>231</v>
      </c>
      <c r="D68" s="20" t="s">
        <v>229</v>
      </c>
      <c r="E68" s="20" t="s">
        <v>158</v>
      </c>
      <c r="F68" s="43">
        <v>70</v>
      </c>
      <c r="G68" s="44">
        <v>84</v>
      </c>
      <c r="H68" s="34">
        <v>75</v>
      </c>
      <c r="I68" s="34">
        <v>92</v>
      </c>
      <c r="J68" s="34">
        <v>44</v>
      </c>
      <c r="K68" s="34">
        <v>57</v>
      </c>
      <c r="L68" s="34">
        <v>6</v>
      </c>
      <c r="M68" s="34">
        <v>9</v>
      </c>
      <c r="N68" s="34">
        <v>82</v>
      </c>
      <c r="O68" s="34">
        <v>98</v>
      </c>
      <c r="P68" s="34">
        <v>8</v>
      </c>
      <c r="Q68" s="34">
        <v>9</v>
      </c>
      <c r="R68" s="34">
        <v>29</v>
      </c>
      <c r="S68" s="34">
        <v>35</v>
      </c>
      <c r="T68" s="44">
        <v>22</v>
      </c>
      <c r="U68" s="34">
        <v>28</v>
      </c>
      <c r="V68" s="34">
        <v>30</v>
      </c>
      <c r="W68" s="34">
        <v>36</v>
      </c>
      <c r="XCO68"/>
      <c r="XCP68"/>
      <c r="XCQ68"/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</row>
    <row r="69" s="32" customFormat="1" customHeight="1" spans="1:16336">
      <c r="A69" s="41">
        <v>67</v>
      </c>
      <c r="B69" s="20">
        <v>373</v>
      </c>
      <c r="C69" s="42" t="s">
        <v>232</v>
      </c>
      <c r="D69" s="20" t="s">
        <v>229</v>
      </c>
      <c r="E69" s="20" t="s">
        <v>163</v>
      </c>
      <c r="F69" s="43">
        <v>60</v>
      </c>
      <c r="G69" s="44">
        <v>72</v>
      </c>
      <c r="H69" s="34">
        <v>112</v>
      </c>
      <c r="I69" s="34">
        <v>139</v>
      </c>
      <c r="J69" s="34">
        <v>110</v>
      </c>
      <c r="K69" s="34">
        <v>143</v>
      </c>
      <c r="L69" s="34">
        <v>12</v>
      </c>
      <c r="M69" s="34">
        <v>16</v>
      </c>
      <c r="N69" s="34">
        <v>135</v>
      </c>
      <c r="O69" s="34">
        <v>162</v>
      </c>
      <c r="P69" s="34">
        <v>31</v>
      </c>
      <c r="Q69" s="34">
        <v>37</v>
      </c>
      <c r="R69" s="34">
        <v>39</v>
      </c>
      <c r="S69" s="34">
        <v>47</v>
      </c>
      <c r="T69" s="44">
        <v>24</v>
      </c>
      <c r="U69" s="34">
        <v>32</v>
      </c>
      <c r="V69" s="34">
        <v>38</v>
      </c>
      <c r="W69" s="34">
        <v>45</v>
      </c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</row>
    <row r="70" s="32" customFormat="1" customHeight="1" spans="1:16336">
      <c r="A70" s="41">
        <v>68</v>
      </c>
      <c r="B70" s="20">
        <v>581</v>
      </c>
      <c r="C70" s="42" t="s">
        <v>233</v>
      </c>
      <c r="D70" s="20" t="s">
        <v>229</v>
      </c>
      <c r="E70" s="20" t="s">
        <v>163</v>
      </c>
      <c r="F70" s="43">
        <v>70</v>
      </c>
      <c r="G70" s="44">
        <v>84</v>
      </c>
      <c r="H70" s="34">
        <v>151</v>
      </c>
      <c r="I70" s="34">
        <v>187</v>
      </c>
      <c r="J70" s="34">
        <v>94</v>
      </c>
      <c r="K70" s="34">
        <v>122</v>
      </c>
      <c r="L70" s="34">
        <v>18</v>
      </c>
      <c r="M70" s="34">
        <v>25</v>
      </c>
      <c r="N70" s="34">
        <v>134</v>
      </c>
      <c r="O70" s="34">
        <v>161</v>
      </c>
      <c r="P70" s="34">
        <v>29</v>
      </c>
      <c r="Q70" s="34">
        <v>35</v>
      </c>
      <c r="R70" s="34">
        <v>39</v>
      </c>
      <c r="S70" s="34">
        <v>47</v>
      </c>
      <c r="T70" s="44">
        <v>24</v>
      </c>
      <c r="U70" s="34">
        <v>32</v>
      </c>
      <c r="V70" s="34">
        <v>42</v>
      </c>
      <c r="W70" s="34">
        <v>50</v>
      </c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</row>
    <row r="71" s="32" customFormat="1" customHeight="1" spans="1:16336">
      <c r="A71" s="41">
        <v>69</v>
      </c>
      <c r="B71" s="20">
        <v>585</v>
      </c>
      <c r="C71" s="42" t="s">
        <v>234</v>
      </c>
      <c r="D71" s="20" t="s">
        <v>229</v>
      </c>
      <c r="E71" s="20" t="s">
        <v>163</v>
      </c>
      <c r="F71" s="43">
        <v>70</v>
      </c>
      <c r="G71" s="44">
        <v>84</v>
      </c>
      <c r="H71" s="34">
        <v>170</v>
      </c>
      <c r="I71" s="34">
        <v>211</v>
      </c>
      <c r="J71" s="34">
        <v>133</v>
      </c>
      <c r="K71" s="34">
        <v>173</v>
      </c>
      <c r="L71" s="34">
        <v>18</v>
      </c>
      <c r="M71" s="34">
        <v>25</v>
      </c>
      <c r="N71" s="34">
        <v>141</v>
      </c>
      <c r="O71" s="34">
        <v>169</v>
      </c>
      <c r="P71" s="34">
        <v>29</v>
      </c>
      <c r="Q71" s="34">
        <v>35</v>
      </c>
      <c r="R71" s="34">
        <v>35</v>
      </c>
      <c r="S71" s="34">
        <v>42</v>
      </c>
      <c r="T71" s="44">
        <v>24</v>
      </c>
      <c r="U71" s="34">
        <v>32</v>
      </c>
      <c r="V71" s="34">
        <v>49</v>
      </c>
      <c r="W71" s="34">
        <v>59</v>
      </c>
      <c r="XCO71"/>
      <c r="XCP71"/>
      <c r="XCQ71"/>
      <c r="XCR71"/>
      <c r="XCS71"/>
      <c r="XCT71"/>
      <c r="XCU71"/>
      <c r="XCV71"/>
      <c r="XCW71"/>
      <c r="XCX71"/>
      <c r="XCY71"/>
      <c r="XCZ71"/>
      <c r="XDA71"/>
      <c r="XDB71"/>
      <c r="XDC71"/>
      <c r="XDD71"/>
      <c r="XDE71"/>
      <c r="XDF71"/>
      <c r="XDG71"/>
      <c r="XDH71"/>
    </row>
    <row r="72" s="32" customFormat="1" customHeight="1" spans="1:16336">
      <c r="A72" s="41">
        <v>70</v>
      </c>
      <c r="B72" s="20">
        <v>578</v>
      </c>
      <c r="C72" s="42" t="s">
        <v>235</v>
      </c>
      <c r="D72" s="20" t="s">
        <v>229</v>
      </c>
      <c r="E72" s="20" t="s">
        <v>163</v>
      </c>
      <c r="F72" s="43">
        <v>70</v>
      </c>
      <c r="G72" s="44">
        <v>84</v>
      </c>
      <c r="H72" s="34">
        <v>170</v>
      </c>
      <c r="I72" s="34">
        <v>211</v>
      </c>
      <c r="J72" s="34">
        <v>123</v>
      </c>
      <c r="K72" s="34">
        <v>160</v>
      </c>
      <c r="L72" s="34">
        <v>18</v>
      </c>
      <c r="M72" s="34">
        <v>23</v>
      </c>
      <c r="N72" s="34">
        <v>121</v>
      </c>
      <c r="O72" s="34">
        <v>145</v>
      </c>
      <c r="P72" s="34">
        <v>30</v>
      </c>
      <c r="Q72" s="34">
        <v>36</v>
      </c>
      <c r="R72" s="34">
        <v>35</v>
      </c>
      <c r="S72" s="34">
        <v>42</v>
      </c>
      <c r="T72" s="44">
        <v>24</v>
      </c>
      <c r="U72" s="34">
        <v>32</v>
      </c>
      <c r="V72" s="34">
        <v>23</v>
      </c>
      <c r="W72" s="34">
        <v>27</v>
      </c>
      <c r="XCO72"/>
      <c r="XCP72"/>
      <c r="XCQ72"/>
      <c r="XCR72"/>
      <c r="XCS72"/>
      <c r="XCT72"/>
      <c r="XCU72"/>
      <c r="XCV72"/>
      <c r="XCW72"/>
      <c r="XCX72"/>
      <c r="XCY72"/>
      <c r="XCZ72"/>
      <c r="XDA72"/>
      <c r="XDB72"/>
      <c r="XDC72"/>
      <c r="XDD72"/>
      <c r="XDE72"/>
      <c r="XDF72"/>
      <c r="XDG72"/>
      <c r="XDH72"/>
    </row>
    <row r="73" s="32" customFormat="1" customHeight="1" spans="1:16336">
      <c r="A73" s="41">
        <v>71</v>
      </c>
      <c r="B73" s="20">
        <v>744</v>
      </c>
      <c r="C73" s="42" t="s">
        <v>236</v>
      </c>
      <c r="D73" s="20" t="s">
        <v>229</v>
      </c>
      <c r="E73" s="20" t="s">
        <v>163</v>
      </c>
      <c r="F73" s="43">
        <v>60</v>
      </c>
      <c r="G73" s="44">
        <v>72</v>
      </c>
      <c r="H73" s="34">
        <v>112</v>
      </c>
      <c r="I73" s="34">
        <v>139</v>
      </c>
      <c r="J73" s="34">
        <v>76</v>
      </c>
      <c r="K73" s="34">
        <v>99</v>
      </c>
      <c r="L73" s="34">
        <v>12</v>
      </c>
      <c r="M73" s="34">
        <v>16</v>
      </c>
      <c r="N73" s="34">
        <v>111</v>
      </c>
      <c r="O73" s="34">
        <v>133</v>
      </c>
      <c r="P73" s="34">
        <v>23</v>
      </c>
      <c r="Q73" s="34">
        <v>27</v>
      </c>
      <c r="R73" s="34">
        <v>29</v>
      </c>
      <c r="S73" s="34">
        <v>35</v>
      </c>
      <c r="T73" s="44">
        <v>24</v>
      </c>
      <c r="U73" s="34">
        <v>32</v>
      </c>
      <c r="V73" s="34">
        <v>44</v>
      </c>
      <c r="W73" s="34">
        <v>53</v>
      </c>
      <c r="XCO73"/>
      <c r="XCP73"/>
      <c r="XCQ73"/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</row>
    <row r="74" s="32" customFormat="1" customHeight="1" spans="1:16336">
      <c r="A74" s="41">
        <v>72</v>
      </c>
      <c r="B74" s="20">
        <v>747</v>
      </c>
      <c r="C74" s="42" t="s">
        <v>237</v>
      </c>
      <c r="D74" s="20" t="s">
        <v>229</v>
      </c>
      <c r="E74" s="20" t="s">
        <v>163</v>
      </c>
      <c r="F74" s="43">
        <v>60</v>
      </c>
      <c r="G74" s="44">
        <v>72</v>
      </c>
      <c r="H74" s="34">
        <v>83</v>
      </c>
      <c r="I74" s="34">
        <v>102</v>
      </c>
      <c r="J74" s="34">
        <v>57</v>
      </c>
      <c r="K74" s="34">
        <v>74</v>
      </c>
      <c r="L74" s="34">
        <v>10</v>
      </c>
      <c r="M74" s="34">
        <v>13</v>
      </c>
      <c r="N74" s="34">
        <v>95</v>
      </c>
      <c r="O74" s="34">
        <v>114</v>
      </c>
      <c r="P74" s="34">
        <v>29</v>
      </c>
      <c r="Q74" s="34">
        <v>35</v>
      </c>
      <c r="R74" s="34">
        <v>35</v>
      </c>
      <c r="S74" s="34">
        <v>42</v>
      </c>
      <c r="T74" s="44">
        <v>22</v>
      </c>
      <c r="U74" s="34">
        <v>28</v>
      </c>
      <c r="V74" s="34">
        <v>33</v>
      </c>
      <c r="W74" s="34">
        <v>40</v>
      </c>
      <c r="XCO74"/>
      <c r="XCP74"/>
      <c r="XCQ74"/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</row>
    <row r="75" s="32" customFormat="1" customHeight="1" spans="1:16336">
      <c r="A75" s="41">
        <v>73</v>
      </c>
      <c r="B75" s="20">
        <v>511</v>
      </c>
      <c r="C75" s="42" t="s">
        <v>238</v>
      </c>
      <c r="D75" s="20" t="s">
        <v>229</v>
      </c>
      <c r="E75" s="20" t="s">
        <v>163</v>
      </c>
      <c r="F75" s="43">
        <v>60</v>
      </c>
      <c r="G75" s="44">
        <v>72</v>
      </c>
      <c r="H75" s="34">
        <v>99</v>
      </c>
      <c r="I75" s="34">
        <v>122</v>
      </c>
      <c r="J75" s="34">
        <v>64</v>
      </c>
      <c r="K75" s="34">
        <v>83</v>
      </c>
      <c r="L75" s="34">
        <v>18</v>
      </c>
      <c r="M75" s="34">
        <v>25</v>
      </c>
      <c r="N75" s="34">
        <v>95</v>
      </c>
      <c r="O75" s="34">
        <v>114</v>
      </c>
      <c r="P75" s="34">
        <v>23</v>
      </c>
      <c r="Q75" s="34">
        <v>27</v>
      </c>
      <c r="R75" s="34">
        <v>29</v>
      </c>
      <c r="S75" s="34">
        <v>35</v>
      </c>
      <c r="T75" s="44">
        <v>22</v>
      </c>
      <c r="U75" s="34">
        <v>28</v>
      </c>
      <c r="V75" s="34">
        <v>23</v>
      </c>
      <c r="W75" s="34">
        <v>27</v>
      </c>
      <c r="XCO75"/>
      <c r="XCP75"/>
      <c r="XCQ75"/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</row>
    <row r="76" s="32" customFormat="1" customHeight="1" spans="1:16336">
      <c r="A76" s="41">
        <v>74</v>
      </c>
      <c r="B76" s="20">
        <v>114622</v>
      </c>
      <c r="C76" s="20" t="s">
        <v>239</v>
      </c>
      <c r="D76" s="20" t="s">
        <v>229</v>
      </c>
      <c r="E76" s="20" t="s">
        <v>170</v>
      </c>
      <c r="F76" s="43">
        <v>46</v>
      </c>
      <c r="G76" s="44">
        <v>55</v>
      </c>
      <c r="H76" s="34">
        <v>85</v>
      </c>
      <c r="I76" s="34">
        <v>106</v>
      </c>
      <c r="J76" s="34">
        <v>68</v>
      </c>
      <c r="K76" s="34">
        <v>88</v>
      </c>
      <c r="L76" s="34">
        <v>13</v>
      </c>
      <c r="M76" s="34">
        <v>17</v>
      </c>
      <c r="N76" s="34">
        <v>162</v>
      </c>
      <c r="O76" s="34">
        <v>195</v>
      </c>
      <c r="P76" s="34">
        <v>29</v>
      </c>
      <c r="Q76" s="34">
        <v>35</v>
      </c>
      <c r="R76" s="34">
        <v>7</v>
      </c>
      <c r="S76" s="34">
        <v>8</v>
      </c>
      <c r="T76" s="44">
        <v>22</v>
      </c>
      <c r="U76" s="34">
        <v>28</v>
      </c>
      <c r="V76" s="34">
        <v>28</v>
      </c>
      <c r="W76" s="34">
        <v>33</v>
      </c>
      <c r="XCO76"/>
      <c r="XCP76"/>
      <c r="XCQ76"/>
      <c r="XCR76"/>
      <c r="XCS76"/>
      <c r="XCT76"/>
      <c r="XCU76"/>
      <c r="XCV76"/>
      <c r="XCW76"/>
      <c r="XCX76"/>
      <c r="XCY76"/>
      <c r="XCZ76"/>
      <c r="XDA76"/>
      <c r="XDB76"/>
      <c r="XDC76"/>
      <c r="XDD76"/>
      <c r="XDE76"/>
      <c r="XDF76"/>
      <c r="XDG76"/>
      <c r="XDH76"/>
    </row>
    <row r="77" s="32" customFormat="1" customHeight="1" spans="1:16336">
      <c r="A77" s="41">
        <v>75</v>
      </c>
      <c r="B77" s="20">
        <v>515</v>
      </c>
      <c r="C77" s="42" t="s">
        <v>240</v>
      </c>
      <c r="D77" s="20" t="s">
        <v>229</v>
      </c>
      <c r="E77" s="20" t="s">
        <v>170</v>
      </c>
      <c r="F77" s="43">
        <v>40</v>
      </c>
      <c r="G77" s="44">
        <v>48</v>
      </c>
      <c r="H77" s="34">
        <v>82</v>
      </c>
      <c r="I77" s="34">
        <v>102</v>
      </c>
      <c r="J77" s="34">
        <v>57</v>
      </c>
      <c r="K77" s="34">
        <v>74</v>
      </c>
      <c r="L77" s="34">
        <v>10</v>
      </c>
      <c r="M77" s="34">
        <v>13</v>
      </c>
      <c r="N77" s="34">
        <v>95</v>
      </c>
      <c r="O77" s="34">
        <v>114</v>
      </c>
      <c r="P77" s="34">
        <v>19</v>
      </c>
      <c r="Q77" s="34">
        <v>23</v>
      </c>
      <c r="R77" s="34">
        <v>29</v>
      </c>
      <c r="S77" s="34">
        <v>35</v>
      </c>
      <c r="T77" s="44">
        <v>22</v>
      </c>
      <c r="U77" s="34">
        <v>28</v>
      </c>
      <c r="V77" s="34">
        <v>41</v>
      </c>
      <c r="W77" s="34">
        <v>50</v>
      </c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</row>
    <row r="78" s="32" customFormat="1" customHeight="1" spans="1:16336">
      <c r="A78" s="41">
        <v>76</v>
      </c>
      <c r="B78" s="20">
        <v>391</v>
      </c>
      <c r="C78" s="42" t="s">
        <v>241</v>
      </c>
      <c r="D78" s="20" t="s">
        <v>229</v>
      </c>
      <c r="E78" s="20" t="s">
        <v>170</v>
      </c>
      <c r="F78" s="43">
        <v>54</v>
      </c>
      <c r="G78" s="44">
        <v>65</v>
      </c>
      <c r="H78" s="34">
        <v>112</v>
      </c>
      <c r="I78" s="34">
        <v>140</v>
      </c>
      <c r="J78" s="34">
        <v>57</v>
      </c>
      <c r="K78" s="34">
        <v>74</v>
      </c>
      <c r="L78" s="34">
        <v>10</v>
      </c>
      <c r="M78" s="34">
        <v>13</v>
      </c>
      <c r="N78" s="34">
        <v>95</v>
      </c>
      <c r="O78" s="34">
        <v>114</v>
      </c>
      <c r="P78" s="34">
        <v>32</v>
      </c>
      <c r="Q78" s="34">
        <v>38</v>
      </c>
      <c r="R78" s="34">
        <v>29</v>
      </c>
      <c r="S78" s="34">
        <v>35</v>
      </c>
      <c r="T78" s="44">
        <v>22</v>
      </c>
      <c r="U78" s="34">
        <v>28</v>
      </c>
      <c r="V78" s="34">
        <v>42</v>
      </c>
      <c r="W78" s="34">
        <v>50</v>
      </c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</row>
    <row r="79" s="32" customFormat="1" customHeight="1" spans="1:16336">
      <c r="A79" s="41">
        <v>77</v>
      </c>
      <c r="B79" s="20">
        <v>103199</v>
      </c>
      <c r="C79" s="42" t="s">
        <v>242</v>
      </c>
      <c r="D79" s="20" t="s">
        <v>229</v>
      </c>
      <c r="E79" s="20" t="s">
        <v>170</v>
      </c>
      <c r="F79" s="43">
        <v>59</v>
      </c>
      <c r="G79" s="44">
        <v>70</v>
      </c>
      <c r="H79" s="34">
        <v>92</v>
      </c>
      <c r="I79" s="34">
        <v>115</v>
      </c>
      <c r="J79" s="34">
        <v>61</v>
      </c>
      <c r="K79" s="34">
        <v>79</v>
      </c>
      <c r="L79" s="34">
        <v>12</v>
      </c>
      <c r="M79" s="34">
        <v>16</v>
      </c>
      <c r="N79" s="34">
        <v>95</v>
      </c>
      <c r="O79" s="34">
        <v>114</v>
      </c>
      <c r="P79" s="34">
        <v>15</v>
      </c>
      <c r="Q79" s="34">
        <v>18</v>
      </c>
      <c r="R79" s="34">
        <v>23</v>
      </c>
      <c r="S79" s="34">
        <v>28</v>
      </c>
      <c r="T79" s="44">
        <v>22</v>
      </c>
      <c r="U79" s="34">
        <v>28</v>
      </c>
      <c r="V79" s="34">
        <v>29</v>
      </c>
      <c r="W79" s="34">
        <v>34</v>
      </c>
      <c r="XCO79"/>
      <c r="XCP79"/>
      <c r="XCQ79"/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</row>
    <row r="80" s="32" customFormat="1" customHeight="1" spans="1:16336">
      <c r="A80" s="41">
        <v>78</v>
      </c>
      <c r="B80" s="44">
        <v>114844</v>
      </c>
      <c r="C80" s="44" t="s">
        <v>243</v>
      </c>
      <c r="D80" s="44" t="s">
        <v>229</v>
      </c>
      <c r="E80" s="20" t="s">
        <v>178</v>
      </c>
      <c r="F80" s="43">
        <v>40</v>
      </c>
      <c r="G80" s="44">
        <v>48</v>
      </c>
      <c r="H80" s="34">
        <v>55</v>
      </c>
      <c r="I80" s="34">
        <v>68</v>
      </c>
      <c r="J80" s="34">
        <v>44</v>
      </c>
      <c r="K80" s="34">
        <v>57</v>
      </c>
      <c r="L80" s="34">
        <v>6</v>
      </c>
      <c r="M80" s="34">
        <v>9</v>
      </c>
      <c r="N80" s="34">
        <v>82</v>
      </c>
      <c r="O80" s="34">
        <v>98</v>
      </c>
      <c r="P80" s="34">
        <v>8</v>
      </c>
      <c r="Q80" s="34">
        <v>10</v>
      </c>
      <c r="R80" s="34">
        <v>29</v>
      </c>
      <c r="S80" s="34">
        <v>35</v>
      </c>
      <c r="T80" s="44">
        <v>22</v>
      </c>
      <c r="U80" s="34">
        <v>28</v>
      </c>
      <c r="V80" s="34">
        <v>10</v>
      </c>
      <c r="W80" s="34">
        <v>12</v>
      </c>
      <c r="XCO80"/>
      <c r="XCP80"/>
      <c r="XCQ80"/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</row>
    <row r="81" s="32" customFormat="1" customHeight="1" spans="1:16336">
      <c r="A81" s="41">
        <v>79</v>
      </c>
      <c r="B81" s="20">
        <v>308</v>
      </c>
      <c r="C81" s="42" t="s">
        <v>244</v>
      </c>
      <c r="D81" s="20" t="s">
        <v>229</v>
      </c>
      <c r="E81" s="20" t="s">
        <v>178</v>
      </c>
      <c r="F81" s="43">
        <v>40</v>
      </c>
      <c r="G81" s="44">
        <v>48</v>
      </c>
      <c r="H81" s="34">
        <v>59</v>
      </c>
      <c r="I81" s="34">
        <v>74</v>
      </c>
      <c r="J81" s="34">
        <v>44</v>
      </c>
      <c r="K81" s="34">
        <v>57</v>
      </c>
      <c r="L81" s="34">
        <v>6</v>
      </c>
      <c r="M81" s="34">
        <v>9</v>
      </c>
      <c r="N81" s="34">
        <v>103</v>
      </c>
      <c r="O81" s="34">
        <v>123</v>
      </c>
      <c r="P81" s="34">
        <v>19</v>
      </c>
      <c r="Q81" s="34">
        <v>23</v>
      </c>
      <c r="R81" s="34">
        <v>29</v>
      </c>
      <c r="S81" s="34">
        <v>35</v>
      </c>
      <c r="T81" s="44">
        <v>22</v>
      </c>
      <c r="U81" s="34">
        <v>28</v>
      </c>
      <c r="V81" s="34">
        <v>14</v>
      </c>
      <c r="W81" s="34">
        <v>16</v>
      </c>
      <c r="XCO81"/>
      <c r="XCP81"/>
      <c r="XCQ81"/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</row>
    <row r="82" s="32" customFormat="1" customHeight="1" spans="1:16336">
      <c r="A82" s="41">
        <v>80</v>
      </c>
      <c r="B82" s="20">
        <v>572</v>
      </c>
      <c r="C82" s="42" t="s">
        <v>245</v>
      </c>
      <c r="D82" s="20" t="s">
        <v>229</v>
      </c>
      <c r="E82" s="20" t="s">
        <v>178</v>
      </c>
      <c r="F82" s="43">
        <v>40</v>
      </c>
      <c r="G82" s="44">
        <v>48</v>
      </c>
      <c r="H82" s="34">
        <v>55</v>
      </c>
      <c r="I82" s="34">
        <v>68</v>
      </c>
      <c r="J82" s="34">
        <v>44</v>
      </c>
      <c r="K82" s="34">
        <v>57</v>
      </c>
      <c r="L82" s="34">
        <v>6</v>
      </c>
      <c r="M82" s="34">
        <v>9</v>
      </c>
      <c r="N82" s="34">
        <v>91</v>
      </c>
      <c r="O82" s="34">
        <v>109</v>
      </c>
      <c r="P82" s="34">
        <v>14</v>
      </c>
      <c r="Q82" s="34">
        <v>17</v>
      </c>
      <c r="R82" s="34">
        <v>23</v>
      </c>
      <c r="S82" s="34">
        <v>28</v>
      </c>
      <c r="T82" s="44">
        <v>22</v>
      </c>
      <c r="U82" s="34">
        <v>28</v>
      </c>
      <c r="V82" s="34">
        <v>23</v>
      </c>
      <c r="W82" s="34">
        <v>27</v>
      </c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</row>
    <row r="83" s="32" customFormat="1" customHeight="1" spans="1:16336">
      <c r="A83" s="41">
        <v>81</v>
      </c>
      <c r="B83" s="20">
        <v>102479</v>
      </c>
      <c r="C83" s="42" t="s">
        <v>246</v>
      </c>
      <c r="D83" s="20" t="s">
        <v>229</v>
      </c>
      <c r="E83" s="20" t="s">
        <v>178</v>
      </c>
      <c r="F83" s="43">
        <v>60</v>
      </c>
      <c r="G83" s="44">
        <v>72</v>
      </c>
      <c r="H83" s="34">
        <v>85</v>
      </c>
      <c r="I83" s="34">
        <v>106</v>
      </c>
      <c r="J83" s="34">
        <v>50</v>
      </c>
      <c r="K83" s="34">
        <v>65</v>
      </c>
      <c r="L83" s="34">
        <v>6</v>
      </c>
      <c r="M83" s="34">
        <v>7</v>
      </c>
      <c r="N83" s="34">
        <v>70</v>
      </c>
      <c r="O83" s="34">
        <v>84</v>
      </c>
      <c r="P83" s="34">
        <v>13</v>
      </c>
      <c r="Q83" s="34">
        <v>15</v>
      </c>
      <c r="R83" s="34">
        <v>19</v>
      </c>
      <c r="S83" s="34">
        <v>23</v>
      </c>
      <c r="T83" s="44">
        <v>18</v>
      </c>
      <c r="U83" s="34">
        <v>24</v>
      </c>
      <c r="V83" s="34">
        <v>52</v>
      </c>
      <c r="W83" s="34">
        <v>63</v>
      </c>
      <c r="XCO83"/>
      <c r="XCP83"/>
      <c r="XCQ83"/>
      <c r="XCR83"/>
      <c r="XCS83"/>
      <c r="XCT83"/>
      <c r="XCU83"/>
      <c r="XCV83"/>
      <c r="XCW83"/>
      <c r="XCX83"/>
      <c r="XCY83"/>
      <c r="XCZ83"/>
      <c r="XDA83"/>
      <c r="XDB83"/>
      <c r="XDC83"/>
      <c r="XDD83"/>
      <c r="XDE83"/>
      <c r="XDF83"/>
      <c r="XDG83"/>
      <c r="XDH83"/>
    </row>
    <row r="84" s="32" customFormat="1" customHeight="1" spans="1:16336">
      <c r="A84" s="41">
        <v>82</v>
      </c>
      <c r="B84" s="20">
        <v>355</v>
      </c>
      <c r="C84" s="42" t="s">
        <v>247</v>
      </c>
      <c r="D84" s="20" t="s">
        <v>229</v>
      </c>
      <c r="E84" s="20" t="s">
        <v>180</v>
      </c>
      <c r="F84" s="43">
        <v>40</v>
      </c>
      <c r="G84" s="44">
        <v>48</v>
      </c>
      <c r="H84" s="34">
        <v>95</v>
      </c>
      <c r="I84" s="34">
        <v>119</v>
      </c>
      <c r="J84" s="34">
        <v>60</v>
      </c>
      <c r="K84" s="34">
        <v>78</v>
      </c>
      <c r="L84" s="34">
        <v>11</v>
      </c>
      <c r="M84" s="34">
        <v>15</v>
      </c>
      <c r="N84" s="34">
        <v>82</v>
      </c>
      <c r="O84" s="34">
        <v>98</v>
      </c>
      <c r="P84" s="34">
        <v>19</v>
      </c>
      <c r="Q84" s="34">
        <v>23</v>
      </c>
      <c r="R84" s="34">
        <v>29</v>
      </c>
      <c r="S84" s="34">
        <v>35</v>
      </c>
      <c r="T84" s="44">
        <v>22</v>
      </c>
      <c r="U84" s="34">
        <v>28</v>
      </c>
      <c r="V84" s="34">
        <v>18</v>
      </c>
      <c r="W84" s="34">
        <v>22</v>
      </c>
      <c r="XCO84"/>
      <c r="XCP84"/>
      <c r="XCQ84"/>
      <c r="XCR84"/>
      <c r="XCS84"/>
      <c r="XCT84"/>
      <c r="XCU84"/>
      <c r="XCV84"/>
      <c r="XCW84"/>
      <c r="XCX84"/>
      <c r="XCY84"/>
      <c r="XCZ84"/>
      <c r="XDA84"/>
      <c r="XDB84"/>
      <c r="XDC84"/>
      <c r="XDD84"/>
      <c r="XDE84"/>
      <c r="XDF84"/>
      <c r="XDG84"/>
      <c r="XDH84"/>
    </row>
    <row r="85" s="32" customFormat="1" customHeight="1" spans="1:16336">
      <c r="A85" s="41">
        <v>83</v>
      </c>
      <c r="B85" s="20">
        <v>723</v>
      </c>
      <c r="C85" s="42" t="s">
        <v>248</v>
      </c>
      <c r="D85" s="20" t="s">
        <v>229</v>
      </c>
      <c r="E85" s="20" t="s">
        <v>180</v>
      </c>
      <c r="F85" s="43">
        <v>30</v>
      </c>
      <c r="G85" s="44">
        <v>36</v>
      </c>
      <c r="H85" s="34">
        <v>74</v>
      </c>
      <c r="I85" s="34">
        <v>92</v>
      </c>
      <c r="J85" s="34">
        <v>35</v>
      </c>
      <c r="K85" s="34">
        <v>46</v>
      </c>
      <c r="L85" s="34">
        <v>6</v>
      </c>
      <c r="M85" s="34">
        <v>7</v>
      </c>
      <c r="N85" s="34">
        <v>55</v>
      </c>
      <c r="O85" s="34">
        <v>65</v>
      </c>
      <c r="P85" s="34">
        <v>13</v>
      </c>
      <c r="Q85" s="34">
        <v>15</v>
      </c>
      <c r="R85" s="34">
        <v>19</v>
      </c>
      <c r="S85" s="34">
        <v>23</v>
      </c>
      <c r="T85" s="44">
        <v>18</v>
      </c>
      <c r="U85" s="34">
        <v>24</v>
      </c>
      <c r="V85" s="34">
        <v>26</v>
      </c>
      <c r="W85" s="34">
        <v>32</v>
      </c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</row>
    <row r="86" s="32" customFormat="1" customHeight="1" spans="1:16336">
      <c r="A86" s="41">
        <v>84</v>
      </c>
      <c r="B86" s="20">
        <v>106865</v>
      </c>
      <c r="C86" s="42" t="s">
        <v>249</v>
      </c>
      <c r="D86" s="20" t="s">
        <v>229</v>
      </c>
      <c r="E86" s="20" t="s">
        <v>180</v>
      </c>
      <c r="F86" s="43">
        <v>35</v>
      </c>
      <c r="G86" s="44">
        <v>42</v>
      </c>
      <c r="H86" s="34">
        <v>59</v>
      </c>
      <c r="I86" s="34">
        <v>73</v>
      </c>
      <c r="J86" s="34">
        <v>47</v>
      </c>
      <c r="K86" s="34">
        <v>61</v>
      </c>
      <c r="L86" s="34">
        <v>6</v>
      </c>
      <c r="M86" s="34">
        <v>9</v>
      </c>
      <c r="N86" s="34">
        <v>55</v>
      </c>
      <c r="O86" s="34">
        <v>65</v>
      </c>
      <c r="P86" s="34">
        <v>13</v>
      </c>
      <c r="Q86" s="34">
        <v>15</v>
      </c>
      <c r="R86" s="34">
        <v>19</v>
      </c>
      <c r="S86" s="34">
        <v>23</v>
      </c>
      <c r="T86" s="44">
        <v>18</v>
      </c>
      <c r="U86" s="34">
        <v>24</v>
      </c>
      <c r="V86" s="34">
        <v>14</v>
      </c>
      <c r="W86" s="34">
        <v>16</v>
      </c>
      <c r="XCO86"/>
      <c r="XCP86"/>
      <c r="XCQ86"/>
      <c r="XCR86"/>
      <c r="XCS86"/>
      <c r="XCT86"/>
      <c r="XCU86"/>
      <c r="XCV86"/>
      <c r="XCW86"/>
      <c r="XCX86"/>
      <c r="XCY86"/>
      <c r="XCZ86"/>
      <c r="XDA86"/>
      <c r="XDB86"/>
      <c r="XDC86"/>
      <c r="XDD86"/>
      <c r="XDE86"/>
      <c r="XDF86"/>
      <c r="XDG86"/>
      <c r="XDH86"/>
    </row>
    <row r="87" s="32" customFormat="1" customHeight="1" spans="1:16336">
      <c r="A87" s="41">
        <v>85</v>
      </c>
      <c r="B87" s="20">
        <v>349</v>
      </c>
      <c r="C87" s="42" t="s">
        <v>250</v>
      </c>
      <c r="D87" s="20" t="s">
        <v>229</v>
      </c>
      <c r="E87" s="20" t="s">
        <v>180</v>
      </c>
      <c r="F87" s="43">
        <v>40</v>
      </c>
      <c r="G87" s="44">
        <v>48</v>
      </c>
      <c r="H87" s="34">
        <v>63</v>
      </c>
      <c r="I87" s="34">
        <v>78</v>
      </c>
      <c r="J87" s="34">
        <v>46</v>
      </c>
      <c r="K87" s="34">
        <v>60</v>
      </c>
      <c r="L87" s="34">
        <v>9</v>
      </c>
      <c r="M87" s="34">
        <v>12</v>
      </c>
      <c r="N87" s="34">
        <v>55</v>
      </c>
      <c r="O87" s="34">
        <v>65</v>
      </c>
      <c r="P87" s="34">
        <v>13</v>
      </c>
      <c r="Q87" s="34">
        <v>15</v>
      </c>
      <c r="R87" s="34">
        <v>19</v>
      </c>
      <c r="S87" s="34">
        <v>23</v>
      </c>
      <c r="T87" s="44">
        <v>18</v>
      </c>
      <c r="U87" s="34">
        <v>24</v>
      </c>
      <c r="V87" s="34">
        <v>56</v>
      </c>
      <c r="W87" s="34">
        <v>67</v>
      </c>
      <c r="XCO87"/>
      <c r="XCP87"/>
      <c r="XCQ87"/>
      <c r="XCR87"/>
      <c r="XCS87"/>
      <c r="XCT87"/>
      <c r="XCU87"/>
      <c r="XCV87"/>
      <c r="XCW87"/>
      <c r="XCX87"/>
      <c r="XCY87"/>
      <c r="XCZ87"/>
      <c r="XDA87"/>
      <c r="XDB87"/>
      <c r="XDC87"/>
      <c r="XDD87"/>
      <c r="XDE87"/>
      <c r="XDF87"/>
      <c r="XDG87"/>
      <c r="XDH87"/>
    </row>
    <row r="88" s="32" customFormat="1" customHeight="1" spans="1:16336">
      <c r="A88" s="41">
        <v>86</v>
      </c>
      <c r="B88" s="20">
        <v>102935</v>
      </c>
      <c r="C88" s="42" t="s">
        <v>251</v>
      </c>
      <c r="D88" s="20" t="s">
        <v>229</v>
      </c>
      <c r="E88" s="20" t="s">
        <v>180</v>
      </c>
      <c r="F88" s="43">
        <v>40</v>
      </c>
      <c r="G88" s="44">
        <v>48</v>
      </c>
      <c r="H88" s="34">
        <v>77</v>
      </c>
      <c r="I88" s="34">
        <v>96</v>
      </c>
      <c r="J88" s="34">
        <v>50</v>
      </c>
      <c r="K88" s="34">
        <v>65</v>
      </c>
      <c r="L88" s="34">
        <v>8</v>
      </c>
      <c r="M88" s="34">
        <v>11</v>
      </c>
      <c r="N88" s="34">
        <v>55</v>
      </c>
      <c r="O88" s="34">
        <v>65</v>
      </c>
      <c r="P88" s="34">
        <v>13</v>
      </c>
      <c r="Q88" s="34">
        <v>15</v>
      </c>
      <c r="R88" s="34">
        <v>19</v>
      </c>
      <c r="S88" s="34">
        <v>23</v>
      </c>
      <c r="T88" s="44">
        <v>18</v>
      </c>
      <c r="U88" s="34">
        <v>24</v>
      </c>
      <c r="V88" s="34">
        <v>15</v>
      </c>
      <c r="W88" s="34">
        <v>18</v>
      </c>
      <c r="XCO88"/>
      <c r="XCP88"/>
      <c r="XCQ88"/>
      <c r="XCR88"/>
      <c r="XCS88"/>
      <c r="XCT88"/>
      <c r="XCU88"/>
      <c r="XCV88"/>
      <c r="XCW88"/>
      <c r="XCX88"/>
      <c r="XCY88"/>
      <c r="XCZ88"/>
      <c r="XDA88"/>
      <c r="XDB88"/>
      <c r="XDC88"/>
      <c r="XDD88"/>
      <c r="XDE88"/>
      <c r="XDF88"/>
      <c r="XDG88"/>
      <c r="XDH88"/>
    </row>
    <row r="89" s="32" customFormat="1" customHeight="1" spans="1:16336">
      <c r="A89" s="41">
        <v>87</v>
      </c>
      <c r="B89" s="20">
        <v>113023</v>
      </c>
      <c r="C89" s="42" t="s">
        <v>252</v>
      </c>
      <c r="D89" s="20" t="s">
        <v>229</v>
      </c>
      <c r="E89" s="20" t="s">
        <v>191</v>
      </c>
      <c r="F89" s="43">
        <v>30</v>
      </c>
      <c r="G89" s="44">
        <v>36</v>
      </c>
      <c r="H89" s="34">
        <v>38</v>
      </c>
      <c r="I89" s="34">
        <v>48</v>
      </c>
      <c r="J89" s="34">
        <v>24</v>
      </c>
      <c r="K89" s="34">
        <v>31</v>
      </c>
      <c r="L89" s="34">
        <v>6</v>
      </c>
      <c r="M89" s="34">
        <v>9</v>
      </c>
      <c r="N89" s="34">
        <v>32</v>
      </c>
      <c r="O89" s="34">
        <v>37</v>
      </c>
      <c r="P89" s="34">
        <v>10</v>
      </c>
      <c r="Q89" s="34">
        <v>12</v>
      </c>
      <c r="R89" s="34">
        <v>13</v>
      </c>
      <c r="S89" s="34">
        <v>16</v>
      </c>
      <c r="T89" s="44">
        <v>18</v>
      </c>
      <c r="U89" s="34">
        <v>24</v>
      </c>
      <c r="V89" s="34">
        <v>12</v>
      </c>
      <c r="W89" s="34">
        <v>14</v>
      </c>
      <c r="XCO89"/>
      <c r="XCP89"/>
      <c r="XCQ89"/>
      <c r="XCR89"/>
      <c r="XCS89"/>
      <c r="XCT89"/>
      <c r="XCU89"/>
      <c r="XCV89"/>
      <c r="XCW89"/>
      <c r="XCX89"/>
      <c r="XCY89"/>
      <c r="XCZ89"/>
      <c r="XDA89"/>
      <c r="XDB89"/>
      <c r="XDC89"/>
      <c r="XDD89"/>
      <c r="XDE89"/>
      <c r="XDF89"/>
      <c r="XDG89"/>
      <c r="XDH89"/>
    </row>
    <row r="90" s="32" customFormat="1" customHeight="1" spans="1:16336">
      <c r="A90" s="41">
        <v>88</v>
      </c>
      <c r="B90" s="20">
        <v>102478</v>
      </c>
      <c r="C90" s="42" t="s">
        <v>253</v>
      </c>
      <c r="D90" s="20" t="s">
        <v>229</v>
      </c>
      <c r="E90" s="20" t="s">
        <v>191</v>
      </c>
      <c r="F90" s="43">
        <v>30</v>
      </c>
      <c r="G90" s="44">
        <v>36</v>
      </c>
      <c r="H90" s="34">
        <v>38</v>
      </c>
      <c r="I90" s="34">
        <v>48</v>
      </c>
      <c r="J90" s="34">
        <v>24</v>
      </c>
      <c r="K90" s="34">
        <v>31</v>
      </c>
      <c r="L90" s="34">
        <v>4</v>
      </c>
      <c r="M90" s="34">
        <v>5</v>
      </c>
      <c r="N90" s="34">
        <v>42</v>
      </c>
      <c r="O90" s="34">
        <v>51</v>
      </c>
      <c r="P90" s="34">
        <v>10</v>
      </c>
      <c r="Q90" s="34">
        <v>12</v>
      </c>
      <c r="R90" s="34">
        <v>13</v>
      </c>
      <c r="S90" s="34">
        <v>16</v>
      </c>
      <c r="T90" s="44">
        <v>18</v>
      </c>
      <c r="U90" s="34">
        <v>24</v>
      </c>
      <c r="V90" s="34">
        <v>23</v>
      </c>
      <c r="W90" s="34">
        <v>27</v>
      </c>
      <c r="XCO90"/>
      <c r="XCP90"/>
      <c r="XCQ90"/>
      <c r="XCR90"/>
      <c r="XCS90"/>
      <c r="XCT90"/>
      <c r="XCU90"/>
      <c r="XCV90"/>
      <c r="XCW90"/>
      <c r="XCX90"/>
      <c r="XCY90"/>
      <c r="XCZ90"/>
      <c r="XDA90"/>
      <c r="XDB90"/>
      <c r="XDC90"/>
      <c r="XDD90"/>
      <c r="XDE90"/>
      <c r="XDF90"/>
      <c r="XDG90"/>
      <c r="XDH90"/>
    </row>
    <row r="91" s="32" customFormat="1" customHeight="1" spans="1:16336">
      <c r="A91" s="41">
        <v>89</v>
      </c>
      <c r="B91" s="20">
        <v>107829</v>
      </c>
      <c r="C91" s="42" t="s">
        <v>254</v>
      </c>
      <c r="D91" s="20" t="s">
        <v>229</v>
      </c>
      <c r="E91" s="20" t="s">
        <v>191</v>
      </c>
      <c r="F91" s="43">
        <v>30</v>
      </c>
      <c r="G91" s="44">
        <v>36</v>
      </c>
      <c r="H91" s="34">
        <v>59</v>
      </c>
      <c r="I91" s="34">
        <v>73</v>
      </c>
      <c r="J91" s="34">
        <v>23</v>
      </c>
      <c r="K91" s="34">
        <v>30</v>
      </c>
      <c r="L91" s="34">
        <v>4</v>
      </c>
      <c r="M91" s="34">
        <v>5</v>
      </c>
      <c r="N91" s="34">
        <v>32</v>
      </c>
      <c r="O91" s="34">
        <v>37</v>
      </c>
      <c r="P91" s="34">
        <v>10</v>
      </c>
      <c r="Q91" s="34">
        <v>12</v>
      </c>
      <c r="R91" s="34">
        <v>13</v>
      </c>
      <c r="S91" s="34">
        <v>16</v>
      </c>
      <c r="T91" s="44">
        <v>18</v>
      </c>
      <c r="U91" s="34">
        <v>24</v>
      </c>
      <c r="V91" s="34">
        <v>24</v>
      </c>
      <c r="W91" s="34">
        <v>29</v>
      </c>
      <c r="XCO91"/>
      <c r="XCP91"/>
      <c r="XCQ91"/>
      <c r="XCR91"/>
      <c r="XCS91"/>
      <c r="XCT91"/>
      <c r="XCU91"/>
      <c r="XCV91"/>
      <c r="XCW91"/>
      <c r="XCX91"/>
      <c r="XCY91"/>
      <c r="XCZ91"/>
      <c r="XDA91"/>
      <c r="XDB91"/>
      <c r="XDC91"/>
      <c r="XDD91"/>
      <c r="XDE91"/>
      <c r="XDF91"/>
      <c r="XDG91"/>
      <c r="XDH91"/>
    </row>
    <row r="92" s="32" customFormat="1" customHeight="1" spans="1:16336">
      <c r="A92" s="41">
        <v>90</v>
      </c>
      <c r="B92" s="8">
        <v>113299</v>
      </c>
      <c r="C92" s="37" t="s">
        <v>255</v>
      </c>
      <c r="D92" s="20" t="s">
        <v>229</v>
      </c>
      <c r="E92" s="20" t="s">
        <v>191</v>
      </c>
      <c r="F92" s="43">
        <v>40</v>
      </c>
      <c r="G92" s="44">
        <v>48</v>
      </c>
      <c r="H92" s="34">
        <v>38</v>
      </c>
      <c r="I92" s="34">
        <v>48</v>
      </c>
      <c r="J92" s="34">
        <v>37</v>
      </c>
      <c r="K92" s="34">
        <v>48</v>
      </c>
      <c r="L92" s="34">
        <v>4</v>
      </c>
      <c r="M92" s="34">
        <v>5</v>
      </c>
      <c r="N92" s="34">
        <v>32</v>
      </c>
      <c r="O92" s="34">
        <v>37</v>
      </c>
      <c r="P92" s="34">
        <v>10</v>
      </c>
      <c r="Q92" s="34">
        <v>12</v>
      </c>
      <c r="R92" s="34">
        <v>13</v>
      </c>
      <c r="S92" s="34">
        <v>16</v>
      </c>
      <c r="T92" s="44">
        <v>18</v>
      </c>
      <c r="U92" s="34">
        <v>24</v>
      </c>
      <c r="V92" s="34">
        <v>18</v>
      </c>
      <c r="W92" s="34">
        <v>22</v>
      </c>
      <c r="XCO92"/>
      <c r="XCP92"/>
      <c r="XCQ92"/>
      <c r="XCR92"/>
      <c r="XCS92"/>
      <c r="XCT92"/>
      <c r="XCU92"/>
      <c r="XCV92"/>
      <c r="XCW92"/>
      <c r="XCX92"/>
      <c r="XCY92"/>
      <c r="XCZ92"/>
      <c r="XDA92"/>
      <c r="XDB92"/>
      <c r="XDC92"/>
      <c r="XDD92"/>
      <c r="XDE92"/>
      <c r="XDF92"/>
      <c r="XDG92"/>
      <c r="XDH92"/>
    </row>
    <row r="93" s="32" customFormat="1" customHeight="1" spans="1:16336">
      <c r="A93" s="41">
        <v>91</v>
      </c>
      <c r="B93" s="53">
        <v>116482</v>
      </c>
      <c r="C93" s="53" t="s">
        <v>256</v>
      </c>
      <c r="D93" s="53" t="s">
        <v>229</v>
      </c>
      <c r="E93" s="51" t="s">
        <v>191</v>
      </c>
      <c r="F93" s="43">
        <v>20</v>
      </c>
      <c r="G93" s="44">
        <v>24</v>
      </c>
      <c r="H93" s="34">
        <v>30</v>
      </c>
      <c r="I93" s="34">
        <v>40</v>
      </c>
      <c r="J93" s="34">
        <v>24</v>
      </c>
      <c r="K93" s="34">
        <v>31</v>
      </c>
      <c r="L93" s="54">
        <v>3</v>
      </c>
      <c r="M93" s="54">
        <v>4</v>
      </c>
      <c r="N93" s="54">
        <v>28</v>
      </c>
      <c r="O93" s="54">
        <v>32</v>
      </c>
      <c r="P93" s="54">
        <v>8</v>
      </c>
      <c r="Q93" s="54">
        <v>10</v>
      </c>
      <c r="R93" s="54">
        <v>10</v>
      </c>
      <c r="S93" s="54">
        <v>13</v>
      </c>
      <c r="T93" s="50">
        <v>14</v>
      </c>
      <c r="U93" s="54">
        <v>20</v>
      </c>
      <c r="V93" s="54">
        <v>8</v>
      </c>
      <c r="W93" s="54">
        <v>10</v>
      </c>
      <c r="XCO93"/>
      <c r="XCP93"/>
      <c r="XCQ93"/>
      <c r="XCR93"/>
      <c r="XCS93"/>
      <c r="XCT93"/>
      <c r="XCU93"/>
      <c r="XCV93"/>
      <c r="XCW93"/>
      <c r="XCX93"/>
      <c r="XCY93"/>
      <c r="XCZ93"/>
      <c r="XDA93"/>
      <c r="XDB93"/>
      <c r="XDC93"/>
      <c r="XDD93"/>
      <c r="XDE93"/>
      <c r="XDF93"/>
      <c r="XDG93"/>
      <c r="XDH93"/>
    </row>
    <row r="94" s="32" customFormat="1" customHeight="1" spans="1:16336">
      <c r="A94" s="41">
        <v>92</v>
      </c>
      <c r="B94" s="20">
        <v>385</v>
      </c>
      <c r="C94" s="42" t="s">
        <v>257</v>
      </c>
      <c r="D94" s="20" t="s">
        <v>258</v>
      </c>
      <c r="E94" s="20" t="s">
        <v>158</v>
      </c>
      <c r="F94" s="43">
        <v>70</v>
      </c>
      <c r="G94" s="44">
        <v>84</v>
      </c>
      <c r="H94" s="34">
        <v>105</v>
      </c>
      <c r="I94" s="34">
        <v>130</v>
      </c>
      <c r="J94" s="34">
        <v>81</v>
      </c>
      <c r="K94" s="34">
        <v>105</v>
      </c>
      <c r="L94" s="34">
        <v>12</v>
      </c>
      <c r="M94" s="34">
        <v>16</v>
      </c>
      <c r="N94" s="34">
        <v>135</v>
      </c>
      <c r="O94" s="34">
        <v>162</v>
      </c>
      <c r="P94" s="34">
        <v>33</v>
      </c>
      <c r="Q94" s="34">
        <v>39</v>
      </c>
      <c r="R94" s="34">
        <v>39</v>
      </c>
      <c r="S94" s="34">
        <v>47</v>
      </c>
      <c r="T94" s="44">
        <v>27</v>
      </c>
      <c r="U94" s="34">
        <v>35</v>
      </c>
      <c r="V94" s="34">
        <v>41</v>
      </c>
      <c r="W94" s="34">
        <v>49</v>
      </c>
      <c r="XCO94"/>
      <c r="XCP94"/>
      <c r="XCQ94"/>
      <c r="XCR94"/>
      <c r="XCS94"/>
      <c r="XCT94"/>
      <c r="XCU94"/>
      <c r="XCV94"/>
      <c r="XCW94"/>
      <c r="XCX94"/>
      <c r="XCY94"/>
      <c r="XCZ94"/>
      <c r="XDA94"/>
      <c r="XDB94"/>
      <c r="XDC94"/>
      <c r="XDD94"/>
      <c r="XDE94"/>
      <c r="XDF94"/>
      <c r="XDG94"/>
      <c r="XDH94"/>
    </row>
    <row r="95" s="32" customFormat="1" customHeight="1" spans="1:16336">
      <c r="A95" s="41">
        <v>93</v>
      </c>
      <c r="B95" s="20">
        <v>514</v>
      </c>
      <c r="C95" s="42" t="s">
        <v>259</v>
      </c>
      <c r="D95" s="20" t="s">
        <v>258</v>
      </c>
      <c r="E95" s="20" t="s">
        <v>163</v>
      </c>
      <c r="F95" s="43">
        <v>70</v>
      </c>
      <c r="G95" s="44">
        <v>84</v>
      </c>
      <c r="H95" s="34">
        <v>170</v>
      </c>
      <c r="I95" s="34">
        <v>211</v>
      </c>
      <c r="J95" s="34">
        <v>129</v>
      </c>
      <c r="K95" s="34">
        <v>168</v>
      </c>
      <c r="L95" s="34">
        <v>12</v>
      </c>
      <c r="M95" s="34">
        <v>16</v>
      </c>
      <c r="N95" s="34">
        <v>190</v>
      </c>
      <c r="O95" s="34">
        <v>228</v>
      </c>
      <c r="P95" s="34">
        <v>29</v>
      </c>
      <c r="Q95" s="34">
        <v>35</v>
      </c>
      <c r="R95" s="34">
        <v>35</v>
      </c>
      <c r="S95" s="34">
        <v>42</v>
      </c>
      <c r="T95" s="44">
        <v>24</v>
      </c>
      <c r="U95" s="34">
        <v>32</v>
      </c>
      <c r="V95" s="34">
        <v>23</v>
      </c>
      <c r="W95" s="34">
        <v>27</v>
      </c>
      <c r="XCO95"/>
      <c r="XCP95"/>
      <c r="XCQ95"/>
      <c r="XCR95"/>
      <c r="XCS95"/>
      <c r="XCT95"/>
      <c r="XCU95"/>
      <c r="XCV95"/>
      <c r="XCW95"/>
      <c r="XCX95"/>
      <c r="XCY95"/>
      <c r="XCZ95"/>
      <c r="XDA95"/>
      <c r="XDB95"/>
      <c r="XDC95"/>
      <c r="XDD95"/>
      <c r="XDE95"/>
      <c r="XDF95"/>
      <c r="XDG95"/>
      <c r="XDH95"/>
    </row>
    <row r="96" s="32" customFormat="1" customHeight="1" spans="1:16336">
      <c r="A96" s="41">
        <v>94</v>
      </c>
      <c r="B96" s="20">
        <v>108656</v>
      </c>
      <c r="C96" s="42" t="s">
        <v>260</v>
      </c>
      <c r="D96" s="20" t="s">
        <v>258</v>
      </c>
      <c r="E96" s="20" t="s">
        <v>178</v>
      </c>
      <c r="F96" s="43">
        <v>40</v>
      </c>
      <c r="G96" s="44">
        <v>48</v>
      </c>
      <c r="H96" s="34">
        <v>82</v>
      </c>
      <c r="I96" s="34">
        <v>102</v>
      </c>
      <c r="J96" s="34">
        <v>57</v>
      </c>
      <c r="K96" s="34">
        <v>74</v>
      </c>
      <c r="L96" s="34">
        <v>10</v>
      </c>
      <c r="M96" s="34">
        <v>13</v>
      </c>
      <c r="N96" s="34">
        <v>95</v>
      </c>
      <c r="O96" s="34">
        <v>114</v>
      </c>
      <c r="P96" s="34">
        <v>14</v>
      </c>
      <c r="Q96" s="34">
        <v>17</v>
      </c>
      <c r="R96" s="34">
        <v>23</v>
      </c>
      <c r="S96" s="34">
        <v>28</v>
      </c>
      <c r="T96" s="44">
        <v>22</v>
      </c>
      <c r="U96" s="34">
        <v>28</v>
      </c>
      <c r="V96" s="34">
        <v>28</v>
      </c>
      <c r="W96" s="34">
        <v>33</v>
      </c>
      <c r="XCO96"/>
      <c r="XCP96"/>
      <c r="XCQ96"/>
      <c r="XCR96"/>
      <c r="XCS96"/>
      <c r="XCT96"/>
      <c r="XCU96"/>
      <c r="XCV96"/>
      <c r="XCW96"/>
      <c r="XCX96"/>
      <c r="XCY96"/>
      <c r="XCZ96"/>
      <c r="XDA96"/>
      <c r="XDB96"/>
      <c r="XDC96"/>
      <c r="XDD96"/>
      <c r="XDE96"/>
      <c r="XDF96"/>
      <c r="XDG96"/>
      <c r="XDH96"/>
    </row>
    <row r="97" s="32" customFormat="1" customHeight="1" spans="1:16336">
      <c r="A97" s="41">
        <v>95</v>
      </c>
      <c r="B97" s="20">
        <v>371</v>
      </c>
      <c r="C97" s="42" t="s">
        <v>261</v>
      </c>
      <c r="D97" s="20" t="s">
        <v>258</v>
      </c>
      <c r="E97" s="20" t="s">
        <v>191</v>
      </c>
      <c r="F97" s="43">
        <v>30</v>
      </c>
      <c r="G97" s="44">
        <v>36</v>
      </c>
      <c r="H97" s="34">
        <v>53</v>
      </c>
      <c r="I97" s="34">
        <v>66</v>
      </c>
      <c r="J97" s="34">
        <v>26</v>
      </c>
      <c r="K97" s="34">
        <v>34</v>
      </c>
      <c r="L97" s="34">
        <v>4</v>
      </c>
      <c r="M97" s="34">
        <v>5</v>
      </c>
      <c r="N97" s="34">
        <v>41</v>
      </c>
      <c r="O97" s="34">
        <v>49</v>
      </c>
      <c r="P97" s="34">
        <v>13</v>
      </c>
      <c r="Q97" s="34">
        <v>16</v>
      </c>
      <c r="R97" s="34">
        <v>19</v>
      </c>
      <c r="S97" s="34">
        <v>23</v>
      </c>
      <c r="T97" s="44">
        <v>18</v>
      </c>
      <c r="U97" s="34">
        <v>24</v>
      </c>
      <c r="V97" s="34">
        <v>10</v>
      </c>
      <c r="W97" s="34">
        <v>12</v>
      </c>
      <c r="XCO97"/>
      <c r="XCP97"/>
      <c r="XCQ97"/>
      <c r="XCR97"/>
      <c r="XCS97"/>
      <c r="XCT97"/>
      <c r="XCU97"/>
      <c r="XCV97"/>
      <c r="XCW97"/>
      <c r="XCX97"/>
      <c r="XCY97"/>
      <c r="XCZ97"/>
      <c r="XDA97"/>
      <c r="XDB97"/>
      <c r="XDC97"/>
      <c r="XDD97"/>
      <c r="XDE97"/>
      <c r="XDF97"/>
      <c r="XDG97"/>
      <c r="XDH97"/>
    </row>
    <row r="98" s="32" customFormat="1" customHeight="1" spans="1:16336">
      <c r="A98" s="41">
        <v>96</v>
      </c>
      <c r="B98" s="20">
        <v>102567</v>
      </c>
      <c r="C98" s="42" t="s">
        <v>262</v>
      </c>
      <c r="D98" s="20" t="s">
        <v>258</v>
      </c>
      <c r="E98" s="20" t="s">
        <v>191</v>
      </c>
      <c r="F98" s="43">
        <v>30</v>
      </c>
      <c r="G98" s="44">
        <v>36</v>
      </c>
      <c r="H98" s="34">
        <v>38</v>
      </c>
      <c r="I98" s="34">
        <v>48</v>
      </c>
      <c r="J98" s="34">
        <v>31</v>
      </c>
      <c r="K98" s="34">
        <v>40</v>
      </c>
      <c r="L98" s="34">
        <v>4</v>
      </c>
      <c r="M98" s="34">
        <v>5</v>
      </c>
      <c r="N98" s="34">
        <v>34</v>
      </c>
      <c r="O98" s="34">
        <v>40</v>
      </c>
      <c r="P98" s="34">
        <v>13</v>
      </c>
      <c r="Q98" s="34">
        <v>15</v>
      </c>
      <c r="R98" s="34">
        <v>19</v>
      </c>
      <c r="S98" s="34">
        <v>23</v>
      </c>
      <c r="T98" s="44">
        <v>18</v>
      </c>
      <c r="U98" s="34">
        <v>24</v>
      </c>
      <c r="V98" s="34">
        <v>10</v>
      </c>
      <c r="W98" s="34">
        <v>12</v>
      </c>
      <c r="XCO98"/>
      <c r="XCP98"/>
      <c r="XCQ98"/>
      <c r="XCR98"/>
      <c r="XCS98"/>
      <c r="XCT98"/>
      <c r="XCU98"/>
      <c r="XCV98"/>
      <c r="XCW98"/>
      <c r="XCX98"/>
      <c r="XCY98"/>
      <c r="XCZ98"/>
      <c r="XDA98"/>
      <c r="XDB98"/>
      <c r="XDC98"/>
      <c r="XDD98"/>
      <c r="XDE98"/>
      <c r="XDF98"/>
      <c r="XDG98"/>
      <c r="XDH98"/>
    </row>
    <row r="99" s="32" customFormat="1" customHeight="1" spans="1:16336">
      <c r="A99" s="41">
        <v>97</v>
      </c>
      <c r="B99" s="20">
        <v>341</v>
      </c>
      <c r="C99" s="42" t="s">
        <v>263</v>
      </c>
      <c r="D99" s="20" t="s">
        <v>264</v>
      </c>
      <c r="E99" s="20" t="s">
        <v>158</v>
      </c>
      <c r="F99" s="43">
        <v>70</v>
      </c>
      <c r="G99" s="44">
        <v>84</v>
      </c>
      <c r="H99" s="34">
        <v>105</v>
      </c>
      <c r="I99" s="34">
        <v>130</v>
      </c>
      <c r="J99" s="34">
        <v>81</v>
      </c>
      <c r="K99" s="34">
        <v>105</v>
      </c>
      <c r="L99" s="34">
        <v>12</v>
      </c>
      <c r="M99" s="34">
        <v>16</v>
      </c>
      <c r="N99" s="34">
        <v>135</v>
      </c>
      <c r="O99" s="34">
        <v>162</v>
      </c>
      <c r="P99" s="34">
        <v>23</v>
      </c>
      <c r="Q99" s="34">
        <v>28</v>
      </c>
      <c r="R99" s="34">
        <v>39</v>
      </c>
      <c r="S99" s="34">
        <v>47</v>
      </c>
      <c r="T99" s="44">
        <v>27</v>
      </c>
      <c r="U99" s="34">
        <v>35</v>
      </c>
      <c r="V99" s="34">
        <v>41</v>
      </c>
      <c r="W99" s="34">
        <v>50</v>
      </c>
      <c r="XCO99"/>
      <c r="XCP99"/>
      <c r="XCQ99"/>
      <c r="XCR99"/>
      <c r="XCS99"/>
      <c r="XCT99"/>
      <c r="XCU99"/>
      <c r="XCV99"/>
      <c r="XCW99"/>
      <c r="XCX99"/>
      <c r="XCY99"/>
      <c r="XCZ99"/>
      <c r="XDA99"/>
      <c r="XDB99"/>
      <c r="XDC99"/>
      <c r="XDD99"/>
      <c r="XDE99"/>
      <c r="XDF99"/>
      <c r="XDG99"/>
      <c r="XDH99"/>
    </row>
    <row r="100" s="32" customFormat="1" customHeight="1" spans="1:16336">
      <c r="A100" s="41">
        <v>98</v>
      </c>
      <c r="B100" s="20">
        <v>111400</v>
      </c>
      <c r="C100" s="42" t="s">
        <v>265</v>
      </c>
      <c r="D100" s="20" t="s">
        <v>264</v>
      </c>
      <c r="E100" s="20" t="s">
        <v>163</v>
      </c>
      <c r="F100" s="43">
        <v>60</v>
      </c>
      <c r="G100" s="44">
        <v>72</v>
      </c>
      <c r="H100" s="34">
        <v>62</v>
      </c>
      <c r="I100" s="34">
        <v>77</v>
      </c>
      <c r="J100" s="34">
        <v>34</v>
      </c>
      <c r="K100" s="34">
        <v>44</v>
      </c>
      <c r="L100" s="34">
        <v>10</v>
      </c>
      <c r="M100" s="34">
        <v>13</v>
      </c>
      <c r="N100" s="34">
        <v>55</v>
      </c>
      <c r="O100" s="34">
        <v>65</v>
      </c>
      <c r="P100" s="34">
        <v>14</v>
      </c>
      <c r="Q100" s="34">
        <v>17</v>
      </c>
      <c r="R100" s="34">
        <v>23</v>
      </c>
      <c r="S100" s="34">
        <v>28</v>
      </c>
      <c r="T100" s="44">
        <v>18</v>
      </c>
      <c r="U100" s="34">
        <v>24</v>
      </c>
      <c r="V100" s="34">
        <v>23</v>
      </c>
      <c r="W100" s="34">
        <v>27</v>
      </c>
      <c r="XCO100"/>
      <c r="XCP100"/>
      <c r="XCQ100"/>
      <c r="XCR100"/>
      <c r="XCS100"/>
      <c r="XCT100"/>
      <c r="XCU100"/>
      <c r="XCV100"/>
      <c r="XCW100"/>
      <c r="XCX100"/>
      <c r="XCY100"/>
      <c r="XCZ100"/>
      <c r="XDA100"/>
      <c r="XDB100"/>
      <c r="XDC100"/>
      <c r="XDD100"/>
      <c r="XDE100"/>
      <c r="XDF100"/>
      <c r="XDG100"/>
      <c r="XDH100"/>
    </row>
    <row r="101" s="32" customFormat="1" customHeight="1" spans="1:16336">
      <c r="A101" s="41">
        <v>99</v>
      </c>
      <c r="B101" s="20">
        <v>721</v>
      </c>
      <c r="C101" s="42" t="s">
        <v>266</v>
      </c>
      <c r="D101" s="20" t="s">
        <v>264</v>
      </c>
      <c r="E101" s="20" t="s">
        <v>178</v>
      </c>
      <c r="F101" s="43">
        <v>59</v>
      </c>
      <c r="G101" s="44">
        <v>70</v>
      </c>
      <c r="H101" s="34">
        <v>74</v>
      </c>
      <c r="I101" s="34">
        <v>92</v>
      </c>
      <c r="J101" s="34">
        <v>56</v>
      </c>
      <c r="K101" s="34">
        <v>73</v>
      </c>
      <c r="L101" s="34">
        <v>8</v>
      </c>
      <c r="M101" s="34">
        <v>11</v>
      </c>
      <c r="N101" s="34">
        <v>80</v>
      </c>
      <c r="O101" s="34">
        <v>96</v>
      </c>
      <c r="P101" s="34">
        <v>18</v>
      </c>
      <c r="Q101" s="34">
        <v>22</v>
      </c>
      <c r="R101" s="34">
        <v>23</v>
      </c>
      <c r="S101" s="34">
        <v>28</v>
      </c>
      <c r="T101" s="44">
        <v>22</v>
      </c>
      <c r="U101" s="34">
        <v>28</v>
      </c>
      <c r="V101" s="34">
        <v>14</v>
      </c>
      <c r="W101" s="34">
        <v>16</v>
      </c>
      <c r="XCO101"/>
      <c r="XCP101"/>
      <c r="XCQ101"/>
      <c r="XCR101"/>
      <c r="XCS101"/>
      <c r="XCT101"/>
      <c r="XCU101"/>
      <c r="XCV101"/>
      <c r="XCW101"/>
      <c r="XCX101"/>
      <c r="XCY101"/>
      <c r="XCZ101"/>
      <c r="XDA101"/>
      <c r="XDB101"/>
      <c r="XDC101"/>
      <c r="XDD101"/>
      <c r="XDE101"/>
      <c r="XDF101"/>
      <c r="XDG101"/>
      <c r="XDH101"/>
    </row>
    <row r="102" s="32" customFormat="1" customHeight="1" spans="1:16336">
      <c r="A102" s="41">
        <v>100</v>
      </c>
      <c r="B102" s="20">
        <v>732</v>
      </c>
      <c r="C102" s="42" t="s">
        <v>267</v>
      </c>
      <c r="D102" s="20" t="s">
        <v>264</v>
      </c>
      <c r="E102" s="20" t="s">
        <v>180</v>
      </c>
      <c r="F102" s="43">
        <v>39</v>
      </c>
      <c r="G102" s="44">
        <v>46</v>
      </c>
      <c r="H102" s="34">
        <v>44</v>
      </c>
      <c r="I102" s="34">
        <v>55</v>
      </c>
      <c r="J102" s="34">
        <v>32</v>
      </c>
      <c r="K102" s="34">
        <v>42</v>
      </c>
      <c r="L102" s="34">
        <v>6</v>
      </c>
      <c r="M102" s="34">
        <v>7</v>
      </c>
      <c r="N102" s="34">
        <v>55</v>
      </c>
      <c r="O102" s="34">
        <v>65</v>
      </c>
      <c r="P102" s="34">
        <v>13</v>
      </c>
      <c r="Q102" s="34">
        <v>15</v>
      </c>
      <c r="R102" s="34">
        <v>19</v>
      </c>
      <c r="S102" s="34">
        <v>23</v>
      </c>
      <c r="T102" s="44">
        <v>18</v>
      </c>
      <c r="U102" s="34">
        <v>24</v>
      </c>
      <c r="V102" s="34">
        <v>10</v>
      </c>
      <c r="W102" s="34">
        <v>12</v>
      </c>
      <c r="XCO102"/>
      <c r="XCP102"/>
      <c r="XCQ102"/>
      <c r="XCR102"/>
      <c r="XCS102"/>
      <c r="XCT102"/>
      <c r="XCU102"/>
      <c r="XCV102"/>
      <c r="XCW102"/>
      <c r="XCX102"/>
      <c r="XCY102"/>
      <c r="XCZ102"/>
      <c r="XDA102"/>
      <c r="XDB102"/>
      <c r="XDC102"/>
      <c r="XDD102"/>
      <c r="XDE102"/>
      <c r="XDF102"/>
      <c r="XDG102"/>
      <c r="XDH102"/>
    </row>
    <row r="103" s="32" customFormat="1" customHeight="1" spans="1:16336">
      <c r="A103" s="41">
        <v>101</v>
      </c>
      <c r="B103" s="20">
        <v>102564</v>
      </c>
      <c r="C103" s="42" t="s">
        <v>268</v>
      </c>
      <c r="D103" s="20" t="s">
        <v>264</v>
      </c>
      <c r="E103" s="20" t="s">
        <v>180</v>
      </c>
      <c r="F103" s="43">
        <v>30</v>
      </c>
      <c r="G103" s="44">
        <v>36</v>
      </c>
      <c r="H103" s="34">
        <v>59</v>
      </c>
      <c r="I103" s="34">
        <v>73</v>
      </c>
      <c r="J103" s="34">
        <v>40</v>
      </c>
      <c r="K103" s="34">
        <v>52</v>
      </c>
      <c r="L103" s="34">
        <v>6</v>
      </c>
      <c r="M103" s="34">
        <v>7</v>
      </c>
      <c r="N103" s="34">
        <v>70</v>
      </c>
      <c r="O103" s="34">
        <v>84</v>
      </c>
      <c r="P103" s="34">
        <v>13</v>
      </c>
      <c r="Q103" s="34">
        <v>15</v>
      </c>
      <c r="R103" s="34">
        <v>19</v>
      </c>
      <c r="S103" s="34">
        <v>23</v>
      </c>
      <c r="T103" s="44">
        <v>18</v>
      </c>
      <c r="U103" s="34">
        <v>24</v>
      </c>
      <c r="V103" s="34">
        <v>14</v>
      </c>
      <c r="W103" s="34">
        <v>16</v>
      </c>
      <c r="XCO103"/>
      <c r="XCP103"/>
      <c r="XCQ103"/>
      <c r="XCR103"/>
      <c r="XCS103"/>
      <c r="XCT103"/>
      <c r="XCU103"/>
      <c r="XCV103"/>
      <c r="XCW103"/>
      <c r="XCX103"/>
      <c r="XCY103"/>
      <c r="XCZ103"/>
      <c r="XDA103"/>
      <c r="XDB103"/>
      <c r="XDC103"/>
      <c r="XDD103"/>
      <c r="XDE103"/>
      <c r="XDF103"/>
      <c r="XDG103"/>
      <c r="XDH103"/>
    </row>
    <row r="104" s="32" customFormat="1" customHeight="1" spans="1:16336">
      <c r="A104" s="41">
        <v>102</v>
      </c>
      <c r="B104" s="20">
        <v>591</v>
      </c>
      <c r="C104" s="42" t="s">
        <v>269</v>
      </c>
      <c r="D104" s="20" t="s">
        <v>264</v>
      </c>
      <c r="E104" s="20" t="s">
        <v>191</v>
      </c>
      <c r="F104" s="43">
        <v>30</v>
      </c>
      <c r="G104" s="44">
        <v>36</v>
      </c>
      <c r="H104" s="34">
        <v>40</v>
      </c>
      <c r="I104" s="34">
        <v>50</v>
      </c>
      <c r="J104" s="34">
        <v>32</v>
      </c>
      <c r="K104" s="34">
        <v>42</v>
      </c>
      <c r="L104" s="34">
        <v>6</v>
      </c>
      <c r="M104" s="34">
        <v>7</v>
      </c>
      <c r="N104" s="34">
        <v>55</v>
      </c>
      <c r="O104" s="34">
        <v>65</v>
      </c>
      <c r="P104" s="34">
        <v>13</v>
      </c>
      <c r="Q104" s="34">
        <v>15</v>
      </c>
      <c r="R104" s="34">
        <v>19</v>
      </c>
      <c r="S104" s="34">
        <v>23</v>
      </c>
      <c r="T104" s="44">
        <v>18</v>
      </c>
      <c r="U104" s="34">
        <v>24</v>
      </c>
      <c r="V104" s="34">
        <v>24</v>
      </c>
      <c r="W104" s="34">
        <v>29</v>
      </c>
      <c r="XCO104"/>
      <c r="XCP104"/>
      <c r="XCQ104"/>
      <c r="XCR104"/>
      <c r="XCS104"/>
      <c r="XCT104"/>
      <c r="XCU104"/>
      <c r="XCV104"/>
      <c r="XCW104"/>
      <c r="XCX104"/>
      <c r="XCY104"/>
      <c r="XCZ104"/>
      <c r="XDA104"/>
      <c r="XDB104"/>
      <c r="XDC104"/>
      <c r="XDD104"/>
      <c r="XDE104"/>
      <c r="XDF104"/>
      <c r="XDG104"/>
      <c r="XDH104"/>
    </row>
    <row r="105" s="32" customFormat="1" customHeight="1" spans="1:16336">
      <c r="A105" s="41">
        <v>103</v>
      </c>
      <c r="B105" s="20">
        <v>111064</v>
      </c>
      <c r="C105" s="42" t="s">
        <v>270</v>
      </c>
      <c r="D105" s="20" t="s">
        <v>264</v>
      </c>
      <c r="E105" s="20" t="s">
        <v>191</v>
      </c>
      <c r="F105" s="43">
        <v>30</v>
      </c>
      <c r="G105" s="44">
        <v>36</v>
      </c>
      <c r="H105" s="34">
        <v>38</v>
      </c>
      <c r="I105" s="34">
        <v>48</v>
      </c>
      <c r="J105" s="34">
        <v>24</v>
      </c>
      <c r="K105" s="34">
        <v>31</v>
      </c>
      <c r="L105" s="34">
        <v>4</v>
      </c>
      <c r="M105" s="34">
        <v>5</v>
      </c>
      <c r="N105" s="34">
        <v>32</v>
      </c>
      <c r="O105" s="34">
        <v>37</v>
      </c>
      <c r="P105" s="34">
        <v>10</v>
      </c>
      <c r="Q105" s="34">
        <v>12</v>
      </c>
      <c r="R105" s="34">
        <v>13</v>
      </c>
      <c r="S105" s="34">
        <v>16</v>
      </c>
      <c r="T105" s="34">
        <v>23</v>
      </c>
      <c r="U105" s="34">
        <v>28</v>
      </c>
      <c r="V105" s="34">
        <v>10</v>
      </c>
      <c r="W105" s="34">
        <v>12</v>
      </c>
      <c r="XCO105"/>
      <c r="XCP105"/>
      <c r="XCQ105"/>
      <c r="XCR105"/>
      <c r="XCS105"/>
      <c r="XCT105"/>
      <c r="XCU105"/>
      <c r="XCV105"/>
      <c r="XCW105"/>
      <c r="XCX105"/>
      <c r="XCY105"/>
      <c r="XCZ105"/>
      <c r="XDA105"/>
      <c r="XDB105"/>
      <c r="XDC105"/>
      <c r="XDD105"/>
      <c r="XDE105"/>
      <c r="XDF105"/>
      <c r="XDG105"/>
      <c r="XDH105"/>
    </row>
    <row r="106" s="32" customFormat="1" customHeight="1" spans="1:16336">
      <c r="A106" s="41">
        <v>104</v>
      </c>
      <c r="B106" s="20">
        <v>746</v>
      </c>
      <c r="C106" s="42" t="s">
        <v>271</v>
      </c>
      <c r="D106" s="20" t="s">
        <v>272</v>
      </c>
      <c r="E106" s="20" t="s">
        <v>170</v>
      </c>
      <c r="F106" s="43">
        <v>40</v>
      </c>
      <c r="G106" s="44">
        <v>48</v>
      </c>
      <c r="H106" s="34">
        <v>82</v>
      </c>
      <c r="I106" s="34">
        <v>102</v>
      </c>
      <c r="J106" s="34">
        <v>65</v>
      </c>
      <c r="K106" s="34">
        <v>85</v>
      </c>
      <c r="L106" s="34">
        <v>18</v>
      </c>
      <c r="M106" s="34">
        <v>25</v>
      </c>
      <c r="N106" s="34">
        <v>180</v>
      </c>
      <c r="O106" s="34">
        <v>216</v>
      </c>
      <c r="P106" s="34">
        <v>19</v>
      </c>
      <c r="Q106" s="34">
        <v>23</v>
      </c>
      <c r="R106" s="34">
        <v>29</v>
      </c>
      <c r="S106" s="34">
        <v>35</v>
      </c>
      <c r="T106" s="44">
        <v>22</v>
      </c>
      <c r="U106" s="34">
        <v>28</v>
      </c>
      <c r="V106" s="34">
        <v>28</v>
      </c>
      <c r="W106" s="34">
        <v>33</v>
      </c>
      <c r="XCO106"/>
      <c r="XCP106"/>
      <c r="XCQ106"/>
      <c r="XCR106"/>
      <c r="XCS106"/>
      <c r="XCT106"/>
      <c r="XCU106"/>
      <c r="XCV106"/>
      <c r="XCW106"/>
      <c r="XCX106"/>
      <c r="XCY106"/>
      <c r="XCZ106"/>
      <c r="XDA106"/>
      <c r="XDB106"/>
      <c r="XDC106"/>
      <c r="XDD106"/>
      <c r="XDE106"/>
      <c r="XDF106"/>
      <c r="XDG106"/>
      <c r="XDH106"/>
    </row>
    <row r="107" s="32" customFormat="1" customHeight="1" spans="1:16336">
      <c r="A107" s="41">
        <v>105</v>
      </c>
      <c r="B107" s="20">
        <v>716</v>
      </c>
      <c r="C107" s="42" t="s">
        <v>273</v>
      </c>
      <c r="D107" s="20" t="s">
        <v>272</v>
      </c>
      <c r="E107" s="20" t="s">
        <v>178</v>
      </c>
      <c r="F107" s="43">
        <v>40</v>
      </c>
      <c r="G107" s="44">
        <v>48</v>
      </c>
      <c r="H107" s="34">
        <v>62</v>
      </c>
      <c r="I107" s="34">
        <v>77</v>
      </c>
      <c r="J107" s="34">
        <v>56</v>
      </c>
      <c r="K107" s="34">
        <v>73</v>
      </c>
      <c r="L107" s="34">
        <v>10</v>
      </c>
      <c r="M107" s="34">
        <v>13</v>
      </c>
      <c r="N107" s="34">
        <v>115</v>
      </c>
      <c r="O107" s="34">
        <v>138</v>
      </c>
      <c r="P107" s="34">
        <v>14</v>
      </c>
      <c r="Q107" s="34">
        <v>17</v>
      </c>
      <c r="R107" s="34">
        <v>23</v>
      </c>
      <c r="S107" s="34">
        <v>28</v>
      </c>
      <c r="T107" s="44">
        <v>23</v>
      </c>
      <c r="U107" s="34">
        <v>28</v>
      </c>
      <c r="V107" s="34">
        <v>14</v>
      </c>
      <c r="W107" s="34">
        <v>16</v>
      </c>
      <c r="XCO107"/>
      <c r="XCP107"/>
      <c r="XCQ107"/>
      <c r="XCR107"/>
      <c r="XCS107"/>
      <c r="XCT107"/>
      <c r="XCU107"/>
      <c r="XCV107"/>
      <c r="XCW107"/>
      <c r="XCX107"/>
      <c r="XCY107"/>
      <c r="XCZ107"/>
      <c r="XDA107"/>
      <c r="XDB107"/>
      <c r="XDC107"/>
      <c r="XDD107"/>
      <c r="XDE107"/>
      <c r="XDF107"/>
      <c r="XDG107"/>
      <c r="XDH107"/>
    </row>
    <row r="108" s="32" customFormat="1" customHeight="1" spans="1:16336">
      <c r="A108" s="41">
        <v>106</v>
      </c>
      <c r="B108" s="20">
        <v>748</v>
      </c>
      <c r="C108" s="42" t="s">
        <v>274</v>
      </c>
      <c r="D108" s="20" t="s">
        <v>272</v>
      </c>
      <c r="E108" s="20" t="s">
        <v>178</v>
      </c>
      <c r="F108" s="43">
        <v>40</v>
      </c>
      <c r="G108" s="44">
        <v>48</v>
      </c>
      <c r="H108" s="34">
        <v>59</v>
      </c>
      <c r="I108" s="34">
        <v>73</v>
      </c>
      <c r="J108" s="34">
        <v>47</v>
      </c>
      <c r="K108" s="34">
        <v>61</v>
      </c>
      <c r="L108" s="34">
        <v>9</v>
      </c>
      <c r="M108" s="34">
        <v>12</v>
      </c>
      <c r="N108" s="34">
        <v>153</v>
      </c>
      <c r="O108" s="34">
        <v>183</v>
      </c>
      <c r="P108" s="34">
        <v>14</v>
      </c>
      <c r="Q108" s="34">
        <v>17</v>
      </c>
      <c r="R108" s="34">
        <v>23</v>
      </c>
      <c r="S108" s="34">
        <v>28</v>
      </c>
      <c r="T108" s="44">
        <v>22</v>
      </c>
      <c r="U108" s="34">
        <v>28</v>
      </c>
      <c r="V108" s="34">
        <v>28</v>
      </c>
      <c r="W108" s="34">
        <v>33</v>
      </c>
      <c r="XCO108"/>
      <c r="XCP108"/>
      <c r="XCQ108"/>
      <c r="XCR108"/>
      <c r="XCS108"/>
      <c r="XCT108"/>
      <c r="XCU108"/>
      <c r="XCV108"/>
      <c r="XCW108"/>
      <c r="XCX108"/>
      <c r="XCY108"/>
      <c r="XCZ108"/>
      <c r="XDA108"/>
      <c r="XDB108"/>
      <c r="XDC108"/>
      <c r="XDD108"/>
      <c r="XDE108"/>
      <c r="XDF108"/>
      <c r="XDG108"/>
      <c r="XDH108"/>
    </row>
    <row r="109" s="32" customFormat="1" customHeight="1" spans="1:16336">
      <c r="A109" s="41">
        <v>107</v>
      </c>
      <c r="B109" s="20">
        <v>717</v>
      </c>
      <c r="C109" s="42" t="s">
        <v>275</v>
      </c>
      <c r="D109" s="20" t="s">
        <v>272</v>
      </c>
      <c r="E109" s="20" t="s">
        <v>178</v>
      </c>
      <c r="F109" s="43">
        <v>40</v>
      </c>
      <c r="G109" s="44">
        <v>48</v>
      </c>
      <c r="H109" s="34">
        <v>55</v>
      </c>
      <c r="I109" s="34">
        <v>68</v>
      </c>
      <c r="J109" s="34">
        <v>44</v>
      </c>
      <c r="K109" s="34">
        <v>57</v>
      </c>
      <c r="L109" s="34">
        <v>6</v>
      </c>
      <c r="M109" s="34">
        <v>9</v>
      </c>
      <c r="N109" s="34">
        <v>161</v>
      </c>
      <c r="O109" s="34">
        <v>194</v>
      </c>
      <c r="P109" s="34">
        <v>14</v>
      </c>
      <c r="Q109" s="34">
        <v>17</v>
      </c>
      <c r="R109" s="34">
        <v>23</v>
      </c>
      <c r="S109" s="34">
        <v>28</v>
      </c>
      <c r="T109" s="44">
        <v>22</v>
      </c>
      <c r="U109" s="34">
        <v>28</v>
      </c>
      <c r="V109" s="34">
        <v>56</v>
      </c>
      <c r="W109" s="34">
        <v>67</v>
      </c>
      <c r="XCO109"/>
      <c r="XCP109"/>
      <c r="XCQ109"/>
      <c r="XCR109"/>
      <c r="XCS109"/>
      <c r="XCT109"/>
      <c r="XCU109"/>
      <c r="XCV109"/>
      <c r="XCW109"/>
      <c r="XCX109"/>
      <c r="XCY109"/>
      <c r="XCZ109"/>
      <c r="XDA109"/>
      <c r="XDB109"/>
      <c r="XDC109"/>
      <c r="XDD109"/>
      <c r="XDE109"/>
      <c r="XDF109"/>
      <c r="XDG109"/>
      <c r="XDH109"/>
    </row>
    <row r="110" s="32" customFormat="1" customHeight="1" spans="1:16336">
      <c r="A110" s="41">
        <v>108</v>
      </c>
      <c r="B110" s="20">
        <v>107728</v>
      </c>
      <c r="C110" s="42" t="s">
        <v>276</v>
      </c>
      <c r="D110" s="20" t="s">
        <v>272</v>
      </c>
      <c r="E110" s="20" t="s">
        <v>178</v>
      </c>
      <c r="F110" s="43">
        <v>40</v>
      </c>
      <c r="G110" s="44">
        <v>48</v>
      </c>
      <c r="H110" s="34">
        <v>42</v>
      </c>
      <c r="I110" s="34">
        <v>53</v>
      </c>
      <c r="J110" s="34">
        <v>45</v>
      </c>
      <c r="K110" s="34">
        <v>59</v>
      </c>
      <c r="L110" s="34">
        <v>9</v>
      </c>
      <c r="M110" s="34">
        <v>12</v>
      </c>
      <c r="N110" s="34">
        <v>94</v>
      </c>
      <c r="O110" s="34">
        <v>112</v>
      </c>
      <c r="P110" s="34">
        <v>14</v>
      </c>
      <c r="Q110" s="34">
        <v>17</v>
      </c>
      <c r="R110" s="34">
        <v>23</v>
      </c>
      <c r="S110" s="34">
        <v>28</v>
      </c>
      <c r="T110" s="44">
        <v>18</v>
      </c>
      <c r="U110" s="34">
        <v>24</v>
      </c>
      <c r="V110" s="34">
        <v>19</v>
      </c>
      <c r="W110" s="34">
        <v>23</v>
      </c>
      <c r="XCO110"/>
      <c r="XCP110"/>
      <c r="XCQ110"/>
      <c r="XCR110"/>
      <c r="XCS110"/>
      <c r="XCT110"/>
      <c r="XCU110"/>
      <c r="XCV110"/>
      <c r="XCW110"/>
      <c r="XCX110"/>
      <c r="XCY110"/>
      <c r="XCZ110"/>
      <c r="XDA110"/>
      <c r="XDB110"/>
      <c r="XDC110"/>
      <c r="XDD110"/>
      <c r="XDE110"/>
      <c r="XDF110"/>
      <c r="XDG110"/>
      <c r="XDH110"/>
    </row>
    <row r="111" s="32" customFormat="1" customHeight="1" spans="1:16336">
      <c r="A111" s="41">
        <v>109</v>
      </c>
      <c r="B111" s="20">
        <v>539</v>
      </c>
      <c r="C111" s="42" t="s">
        <v>277</v>
      </c>
      <c r="D111" s="20" t="s">
        <v>272</v>
      </c>
      <c r="E111" s="20" t="s">
        <v>178</v>
      </c>
      <c r="F111" s="43">
        <v>40</v>
      </c>
      <c r="G111" s="44">
        <v>48</v>
      </c>
      <c r="H111" s="34">
        <v>42</v>
      </c>
      <c r="I111" s="34">
        <v>53</v>
      </c>
      <c r="J111" s="34">
        <v>32</v>
      </c>
      <c r="K111" s="34">
        <v>42</v>
      </c>
      <c r="L111" s="34">
        <v>6</v>
      </c>
      <c r="M111" s="34">
        <v>7</v>
      </c>
      <c r="N111" s="34">
        <v>164</v>
      </c>
      <c r="O111" s="34">
        <v>197</v>
      </c>
      <c r="P111" s="34">
        <v>24</v>
      </c>
      <c r="Q111" s="34">
        <v>29</v>
      </c>
      <c r="R111" s="34">
        <v>19</v>
      </c>
      <c r="S111" s="34">
        <v>23</v>
      </c>
      <c r="T111" s="44">
        <v>18</v>
      </c>
      <c r="U111" s="34">
        <v>24</v>
      </c>
      <c r="V111" s="34">
        <v>23</v>
      </c>
      <c r="W111" s="34">
        <v>27</v>
      </c>
      <c r="XCO111"/>
      <c r="XCP111"/>
      <c r="XCQ111"/>
      <c r="XCR111"/>
      <c r="XCS111"/>
      <c r="XCT111"/>
      <c r="XCU111"/>
      <c r="XCV111"/>
      <c r="XCW111"/>
      <c r="XCX111"/>
      <c r="XCY111"/>
      <c r="XCZ111"/>
      <c r="XDA111"/>
      <c r="XDB111"/>
      <c r="XDC111"/>
      <c r="XDD111"/>
      <c r="XDE111"/>
      <c r="XDF111"/>
      <c r="XDG111"/>
      <c r="XDH111"/>
    </row>
    <row r="112" s="32" customFormat="1" customHeight="1" spans="1:16336">
      <c r="A112" s="41">
        <v>110</v>
      </c>
      <c r="B112" s="20">
        <v>549</v>
      </c>
      <c r="C112" s="42" t="s">
        <v>278</v>
      </c>
      <c r="D112" s="20" t="s">
        <v>272</v>
      </c>
      <c r="E112" s="20" t="s">
        <v>180</v>
      </c>
      <c r="F112" s="43">
        <v>30</v>
      </c>
      <c r="G112" s="44">
        <v>36</v>
      </c>
      <c r="H112" s="34">
        <v>42</v>
      </c>
      <c r="I112" s="34">
        <v>53</v>
      </c>
      <c r="J112" s="34">
        <v>49</v>
      </c>
      <c r="K112" s="34">
        <v>64</v>
      </c>
      <c r="L112" s="34">
        <v>6</v>
      </c>
      <c r="M112" s="34">
        <v>7</v>
      </c>
      <c r="N112" s="34">
        <v>62</v>
      </c>
      <c r="O112" s="34">
        <v>75</v>
      </c>
      <c r="P112" s="34">
        <v>23</v>
      </c>
      <c r="Q112" s="34">
        <v>27</v>
      </c>
      <c r="R112" s="34">
        <v>19</v>
      </c>
      <c r="S112" s="34">
        <v>23</v>
      </c>
      <c r="T112" s="44">
        <v>18</v>
      </c>
      <c r="U112" s="34">
        <v>24</v>
      </c>
      <c r="V112" s="34">
        <v>10</v>
      </c>
      <c r="W112" s="34">
        <v>12</v>
      </c>
      <c r="XCO112"/>
      <c r="XCP112"/>
      <c r="XCQ112"/>
      <c r="XCR112"/>
      <c r="XCS112"/>
      <c r="XCT112"/>
      <c r="XCU112"/>
      <c r="XCV112"/>
      <c r="XCW112"/>
      <c r="XCX112"/>
      <c r="XCY112"/>
      <c r="XCZ112"/>
      <c r="XDA112"/>
      <c r="XDB112"/>
      <c r="XDC112"/>
      <c r="XDD112"/>
      <c r="XDE112"/>
      <c r="XDF112"/>
      <c r="XDG112"/>
      <c r="XDH112"/>
    </row>
    <row r="113" s="32" customFormat="1" customHeight="1" spans="1:16336">
      <c r="A113" s="41">
        <v>111</v>
      </c>
      <c r="B113" s="20">
        <v>594</v>
      </c>
      <c r="C113" s="42" t="s">
        <v>279</v>
      </c>
      <c r="D113" s="20" t="s">
        <v>272</v>
      </c>
      <c r="E113" s="20" t="s">
        <v>180</v>
      </c>
      <c r="F113" s="43">
        <v>40</v>
      </c>
      <c r="G113" s="44">
        <v>48</v>
      </c>
      <c r="H113" s="34">
        <v>42</v>
      </c>
      <c r="I113" s="34">
        <v>53</v>
      </c>
      <c r="J113" s="34">
        <v>49</v>
      </c>
      <c r="K113" s="34">
        <v>64</v>
      </c>
      <c r="L113" s="34">
        <v>8</v>
      </c>
      <c r="M113" s="34">
        <v>11</v>
      </c>
      <c r="N113" s="34">
        <v>60</v>
      </c>
      <c r="O113" s="34">
        <v>71</v>
      </c>
      <c r="P113" s="34">
        <v>13</v>
      </c>
      <c r="Q113" s="34">
        <v>15</v>
      </c>
      <c r="R113" s="34">
        <v>19</v>
      </c>
      <c r="S113" s="34">
        <v>23</v>
      </c>
      <c r="T113" s="44">
        <v>18</v>
      </c>
      <c r="U113" s="34">
        <v>24</v>
      </c>
      <c r="V113" s="34">
        <v>14</v>
      </c>
      <c r="W113" s="34">
        <v>16</v>
      </c>
      <c r="XCO113"/>
      <c r="XCP113"/>
      <c r="XCQ113"/>
      <c r="XCR113"/>
      <c r="XCS113"/>
      <c r="XCT113"/>
      <c r="XCU113"/>
      <c r="XCV113"/>
      <c r="XCW113"/>
      <c r="XCX113"/>
      <c r="XCY113"/>
      <c r="XCZ113"/>
      <c r="XDA113"/>
      <c r="XDB113"/>
      <c r="XDC113"/>
      <c r="XDD113"/>
      <c r="XDE113"/>
      <c r="XDF113"/>
      <c r="XDG113"/>
      <c r="XDH113"/>
    </row>
    <row r="114" s="32" customFormat="1" customHeight="1" spans="1:16336">
      <c r="A114" s="41">
        <v>112</v>
      </c>
      <c r="B114" s="20">
        <v>104533</v>
      </c>
      <c r="C114" s="42" t="s">
        <v>280</v>
      </c>
      <c r="D114" s="20" t="s">
        <v>272</v>
      </c>
      <c r="E114" s="20" t="s">
        <v>180</v>
      </c>
      <c r="F114" s="43">
        <v>30</v>
      </c>
      <c r="G114" s="44">
        <v>36</v>
      </c>
      <c r="H114" s="34">
        <v>49</v>
      </c>
      <c r="I114" s="34">
        <v>61</v>
      </c>
      <c r="J114" s="34">
        <v>32</v>
      </c>
      <c r="K114" s="34">
        <v>42</v>
      </c>
      <c r="L114" s="34">
        <v>6</v>
      </c>
      <c r="M114" s="34">
        <v>7</v>
      </c>
      <c r="N114" s="34">
        <v>94</v>
      </c>
      <c r="O114" s="34">
        <v>112</v>
      </c>
      <c r="P114" s="34">
        <v>20</v>
      </c>
      <c r="Q114" s="34">
        <v>24</v>
      </c>
      <c r="R114" s="34">
        <v>19</v>
      </c>
      <c r="S114" s="34">
        <v>23</v>
      </c>
      <c r="T114" s="44">
        <v>18</v>
      </c>
      <c r="U114" s="34">
        <v>24</v>
      </c>
      <c r="V114" s="34">
        <v>10</v>
      </c>
      <c r="W114" s="34">
        <v>12</v>
      </c>
      <c r="XCO114"/>
      <c r="XCP114"/>
      <c r="XCQ114"/>
      <c r="XCR114"/>
      <c r="XCS114"/>
      <c r="XCT114"/>
      <c r="XCU114"/>
      <c r="XCV114"/>
      <c r="XCW114"/>
      <c r="XCX114"/>
      <c r="XCY114"/>
      <c r="XCZ114"/>
      <c r="XDA114"/>
      <c r="XDB114"/>
      <c r="XDC114"/>
      <c r="XDD114"/>
      <c r="XDE114"/>
      <c r="XDF114"/>
      <c r="XDG114"/>
      <c r="XDH114"/>
    </row>
    <row r="115" s="32" customFormat="1" customHeight="1" spans="1:16336">
      <c r="A115" s="41">
        <v>113</v>
      </c>
      <c r="B115" s="20">
        <v>720</v>
      </c>
      <c r="C115" s="42" t="s">
        <v>281</v>
      </c>
      <c r="D115" s="20" t="s">
        <v>272</v>
      </c>
      <c r="E115" s="20" t="s">
        <v>180</v>
      </c>
      <c r="F115" s="43">
        <v>30</v>
      </c>
      <c r="G115" s="44">
        <v>36</v>
      </c>
      <c r="H115" s="34">
        <v>42</v>
      </c>
      <c r="I115" s="34">
        <v>53</v>
      </c>
      <c r="J115" s="34">
        <v>43</v>
      </c>
      <c r="K115" s="34">
        <v>56</v>
      </c>
      <c r="L115" s="34">
        <v>6</v>
      </c>
      <c r="M115" s="34">
        <v>9</v>
      </c>
      <c r="N115" s="34">
        <v>78</v>
      </c>
      <c r="O115" s="34">
        <v>93</v>
      </c>
      <c r="P115" s="34">
        <v>22</v>
      </c>
      <c r="Q115" s="34">
        <v>26</v>
      </c>
      <c r="R115" s="34">
        <v>19</v>
      </c>
      <c r="S115" s="34">
        <v>23</v>
      </c>
      <c r="T115" s="44">
        <v>18</v>
      </c>
      <c r="U115" s="34">
        <v>24</v>
      </c>
      <c r="V115" s="34">
        <v>10</v>
      </c>
      <c r="W115" s="34">
        <v>12</v>
      </c>
      <c r="XCO115"/>
      <c r="XCP115"/>
      <c r="XCQ115"/>
      <c r="XCR115"/>
      <c r="XCS115"/>
      <c r="XCT115"/>
      <c r="XCU115"/>
      <c r="XCV115"/>
      <c r="XCW115"/>
      <c r="XCX115"/>
      <c r="XCY115"/>
      <c r="XCZ115"/>
      <c r="XDA115"/>
      <c r="XDB115"/>
      <c r="XDC115"/>
      <c r="XDD115"/>
      <c r="XDE115"/>
      <c r="XDF115"/>
      <c r="XDG115"/>
      <c r="XDH115"/>
    </row>
    <row r="116" s="32" customFormat="1" customHeight="1" spans="1:16336">
      <c r="A116" s="41">
        <v>114</v>
      </c>
      <c r="B116" s="20">
        <v>754</v>
      </c>
      <c r="C116" s="42" t="s">
        <v>282</v>
      </c>
      <c r="D116" s="20" t="s">
        <v>283</v>
      </c>
      <c r="E116" s="20" t="s">
        <v>170</v>
      </c>
      <c r="F116" s="43">
        <v>40</v>
      </c>
      <c r="G116" s="44">
        <v>48</v>
      </c>
      <c r="H116" s="34">
        <v>82</v>
      </c>
      <c r="I116" s="34">
        <v>102</v>
      </c>
      <c r="J116" s="34">
        <v>63</v>
      </c>
      <c r="K116" s="34">
        <v>82</v>
      </c>
      <c r="L116" s="34">
        <v>15</v>
      </c>
      <c r="M116" s="34">
        <v>21</v>
      </c>
      <c r="N116" s="34">
        <v>95</v>
      </c>
      <c r="O116" s="34">
        <v>114</v>
      </c>
      <c r="P116" s="34">
        <v>29</v>
      </c>
      <c r="Q116" s="34">
        <v>35</v>
      </c>
      <c r="R116" s="34">
        <v>35</v>
      </c>
      <c r="S116" s="34">
        <v>42</v>
      </c>
      <c r="T116" s="44">
        <v>22</v>
      </c>
      <c r="U116" s="34">
        <v>28</v>
      </c>
      <c r="V116" s="34">
        <v>15</v>
      </c>
      <c r="W116" s="34">
        <v>18</v>
      </c>
      <c r="XCO116"/>
      <c r="XCP116"/>
      <c r="XCQ116"/>
      <c r="XCR116"/>
      <c r="XCS116"/>
      <c r="XCT116"/>
      <c r="XCU116"/>
      <c r="XCV116"/>
      <c r="XCW116"/>
      <c r="XCX116"/>
      <c r="XCY116"/>
      <c r="XCZ116"/>
      <c r="XDA116"/>
      <c r="XDB116"/>
      <c r="XDC116"/>
      <c r="XDD116"/>
      <c r="XDE116"/>
      <c r="XDF116"/>
      <c r="XDG116"/>
      <c r="XDH116"/>
    </row>
    <row r="117" s="32" customFormat="1" customHeight="1" spans="1:16336">
      <c r="A117" s="41">
        <v>115</v>
      </c>
      <c r="B117" s="20">
        <v>54</v>
      </c>
      <c r="C117" s="42" t="s">
        <v>284</v>
      </c>
      <c r="D117" s="20" t="s">
        <v>283</v>
      </c>
      <c r="E117" s="20" t="s">
        <v>170</v>
      </c>
      <c r="F117" s="43">
        <v>40</v>
      </c>
      <c r="G117" s="44">
        <v>48</v>
      </c>
      <c r="H117" s="34">
        <v>104</v>
      </c>
      <c r="I117" s="34">
        <v>130</v>
      </c>
      <c r="J117" s="34">
        <v>57</v>
      </c>
      <c r="K117" s="34">
        <v>74</v>
      </c>
      <c r="L117" s="34">
        <v>10</v>
      </c>
      <c r="M117" s="34">
        <v>13</v>
      </c>
      <c r="N117" s="34">
        <v>134</v>
      </c>
      <c r="O117" s="34">
        <v>161</v>
      </c>
      <c r="P117" s="34">
        <v>31</v>
      </c>
      <c r="Q117" s="34">
        <v>37</v>
      </c>
      <c r="R117" s="34">
        <v>35</v>
      </c>
      <c r="S117" s="34">
        <v>42</v>
      </c>
      <c r="T117" s="44">
        <v>22</v>
      </c>
      <c r="U117" s="34">
        <v>28</v>
      </c>
      <c r="V117" s="34">
        <v>14</v>
      </c>
      <c r="W117" s="34">
        <v>16</v>
      </c>
      <c r="XCO117"/>
      <c r="XCP117"/>
      <c r="XCQ117"/>
      <c r="XCR117"/>
      <c r="XCS117"/>
      <c r="XCT117"/>
      <c r="XCU117"/>
      <c r="XCV117"/>
      <c r="XCW117"/>
      <c r="XCX117"/>
      <c r="XCY117"/>
      <c r="XCZ117"/>
      <c r="XDA117"/>
      <c r="XDB117"/>
      <c r="XDC117"/>
      <c r="XDD117"/>
      <c r="XDE117"/>
      <c r="XDF117"/>
      <c r="XDG117"/>
      <c r="XDH117"/>
    </row>
    <row r="118" s="32" customFormat="1" customHeight="1" spans="1:16336">
      <c r="A118" s="41">
        <v>116</v>
      </c>
      <c r="B118" s="20">
        <v>101453</v>
      </c>
      <c r="C118" s="42" t="s">
        <v>285</v>
      </c>
      <c r="D118" s="20" t="s">
        <v>283</v>
      </c>
      <c r="E118" s="20" t="s">
        <v>170</v>
      </c>
      <c r="F118" s="43">
        <v>60</v>
      </c>
      <c r="G118" s="44">
        <v>72</v>
      </c>
      <c r="H118" s="34">
        <v>127</v>
      </c>
      <c r="I118" s="34">
        <v>158</v>
      </c>
      <c r="J118" s="34">
        <v>85</v>
      </c>
      <c r="K118" s="34">
        <v>111</v>
      </c>
      <c r="L118" s="34">
        <v>10</v>
      </c>
      <c r="M118" s="34">
        <v>13</v>
      </c>
      <c r="N118" s="34">
        <v>155</v>
      </c>
      <c r="O118" s="34">
        <v>185</v>
      </c>
      <c r="P118" s="34">
        <v>19</v>
      </c>
      <c r="Q118" s="34">
        <v>23</v>
      </c>
      <c r="R118" s="34">
        <v>29</v>
      </c>
      <c r="S118" s="34">
        <v>35</v>
      </c>
      <c r="T118" s="44">
        <v>22</v>
      </c>
      <c r="U118" s="34">
        <v>28</v>
      </c>
      <c r="V118" s="34">
        <v>26</v>
      </c>
      <c r="W118" s="34">
        <v>32</v>
      </c>
      <c r="XCO118"/>
      <c r="XCP118"/>
      <c r="XCQ118"/>
      <c r="XCR118"/>
      <c r="XCS118"/>
      <c r="XCT118"/>
      <c r="XCU118"/>
      <c r="XCV118"/>
      <c r="XCW118"/>
      <c r="XCX118"/>
      <c r="XCY118"/>
      <c r="XCZ118"/>
      <c r="XDA118"/>
      <c r="XDB118"/>
      <c r="XDC118"/>
      <c r="XDD118"/>
      <c r="XDE118"/>
      <c r="XDF118"/>
      <c r="XDG118"/>
      <c r="XDH118"/>
    </row>
    <row r="119" s="32" customFormat="1" customHeight="1" spans="1:16336">
      <c r="A119" s="41">
        <v>117</v>
      </c>
      <c r="B119" s="20">
        <v>587</v>
      </c>
      <c r="C119" s="42" t="s">
        <v>286</v>
      </c>
      <c r="D119" s="20" t="s">
        <v>283</v>
      </c>
      <c r="E119" s="20" t="s">
        <v>178</v>
      </c>
      <c r="F119" s="43">
        <v>40</v>
      </c>
      <c r="G119" s="44">
        <v>48</v>
      </c>
      <c r="H119" s="34">
        <v>74</v>
      </c>
      <c r="I119" s="34">
        <v>92</v>
      </c>
      <c r="J119" s="34">
        <v>68</v>
      </c>
      <c r="K119" s="34">
        <v>88</v>
      </c>
      <c r="L119" s="34">
        <v>6</v>
      </c>
      <c r="M119" s="34">
        <v>9</v>
      </c>
      <c r="N119" s="34">
        <v>84</v>
      </c>
      <c r="O119" s="34">
        <v>102</v>
      </c>
      <c r="P119" s="34">
        <v>20</v>
      </c>
      <c r="Q119" s="34">
        <v>24</v>
      </c>
      <c r="R119" s="34">
        <v>23</v>
      </c>
      <c r="S119" s="34">
        <v>28</v>
      </c>
      <c r="T119" s="44">
        <v>22</v>
      </c>
      <c r="U119" s="34">
        <v>28</v>
      </c>
      <c r="V119" s="34">
        <v>23</v>
      </c>
      <c r="W119" s="34">
        <v>28</v>
      </c>
      <c r="XCO119"/>
      <c r="XCP119"/>
      <c r="XCQ119"/>
      <c r="XCR119"/>
      <c r="XCS119"/>
      <c r="XCT119"/>
      <c r="XCU119"/>
      <c r="XCV119"/>
      <c r="XCW119"/>
      <c r="XCX119"/>
      <c r="XCY119"/>
      <c r="XCZ119"/>
      <c r="XDA119"/>
      <c r="XDB119"/>
      <c r="XDC119"/>
      <c r="XDD119"/>
      <c r="XDE119"/>
      <c r="XDF119"/>
      <c r="XDG119"/>
      <c r="XDH119"/>
    </row>
    <row r="120" s="32" customFormat="1" customHeight="1" spans="1:16336">
      <c r="A120" s="41">
        <v>118</v>
      </c>
      <c r="B120" s="20">
        <v>367</v>
      </c>
      <c r="C120" s="42" t="s">
        <v>287</v>
      </c>
      <c r="D120" s="20" t="s">
        <v>283</v>
      </c>
      <c r="E120" s="20" t="s">
        <v>178</v>
      </c>
      <c r="F120" s="43">
        <v>47</v>
      </c>
      <c r="G120" s="44">
        <v>56</v>
      </c>
      <c r="H120" s="34">
        <v>101</v>
      </c>
      <c r="I120" s="34">
        <v>126</v>
      </c>
      <c r="J120" s="34">
        <v>51</v>
      </c>
      <c r="K120" s="34">
        <v>66</v>
      </c>
      <c r="L120" s="34">
        <v>6</v>
      </c>
      <c r="M120" s="34">
        <v>9</v>
      </c>
      <c r="N120" s="34">
        <v>84</v>
      </c>
      <c r="O120" s="34">
        <v>101</v>
      </c>
      <c r="P120" s="34">
        <v>18</v>
      </c>
      <c r="Q120" s="34">
        <v>21</v>
      </c>
      <c r="R120" s="34">
        <v>23</v>
      </c>
      <c r="S120" s="34">
        <v>28</v>
      </c>
      <c r="T120" s="44">
        <v>22</v>
      </c>
      <c r="U120" s="34">
        <v>28</v>
      </c>
      <c r="V120" s="34">
        <v>20</v>
      </c>
      <c r="W120" s="34">
        <v>23</v>
      </c>
      <c r="XCO120"/>
      <c r="XCP120"/>
      <c r="XCQ120"/>
      <c r="XCR120"/>
      <c r="XCS120"/>
      <c r="XCT120"/>
      <c r="XCU120"/>
      <c r="XCV120"/>
      <c r="XCW120"/>
      <c r="XCX120"/>
      <c r="XCY120"/>
      <c r="XCZ120"/>
      <c r="XDA120"/>
      <c r="XDB120"/>
      <c r="XDC120"/>
      <c r="XDD120"/>
      <c r="XDE120"/>
      <c r="XDF120"/>
      <c r="XDG120"/>
      <c r="XDH120"/>
    </row>
    <row r="121" s="32" customFormat="1" customHeight="1" spans="1:16336">
      <c r="A121" s="41">
        <v>119</v>
      </c>
      <c r="B121" s="20">
        <v>104428</v>
      </c>
      <c r="C121" s="42" t="s">
        <v>288</v>
      </c>
      <c r="D121" s="20" t="s">
        <v>283</v>
      </c>
      <c r="E121" s="20" t="s">
        <v>178</v>
      </c>
      <c r="F121" s="43">
        <v>55</v>
      </c>
      <c r="G121" s="44">
        <v>66</v>
      </c>
      <c r="H121" s="34">
        <v>63</v>
      </c>
      <c r="I121" s="34">
        <v>79</v>
      </c>
      <c r="J121" s="34">
        <v>42</v>
      </c>
      <c r="K121" s="34">
        <v>55</v>
      </c>
      <c r="L121" s="34">
        <v>11</v>
      </c>
      <c r="M121" s="34">
        <v>15</v>
      </c>
      <c r="N121" s="34">
        <v>90</v>
      </c>
      <c r="O121" s="34">
        <v>108</v>
      </c>
      <c r="P121" s="34">
        <v>19</v>
      </c>
      <c r="Q121" s="34">
        <v>23</v>
      </c>
      <c r="R121" s="34">
        <v>29</v>
      </c>
      <c r="S121" s="34">
        <v>35</v>
      </c>
      <c r="T121" s="44">
        <v>18</v>
      </c>
      <c r="U121" s="34">
        <v>24</v>
      </c>
      <c r="V121" s="34">
        <v>27</v>
      </c>
      <c r="W121" s="34">
        <v>32</v>
      </c>
      <c r="XCO121"/>
      <c r="XCP121"/>
      <c r="XCQ121"/>
      <c r="XCR121"/>
      <c r="XCS121"/>
      <c r="XCT121"/>
      <c r="XCU121"/>
      <c r="XCV121"/>
      <c r="XCW121"/>
      <c r="XCX121"/>
      <c r="XCY121"/>
      <c r="XCZ121"/>
      <c r="XDA121"/>
      <c r="XDB121"/>
      <c r="XDC121"/>
      <c r="XDD121"/>
      <c r="XDE121"/>
      <c r="XDF121"/>
      <c r="XDG121"/>
      <c r="XDH121"/>
    </row>
    <row r="122" s="32" customFormat="1" customHeight="1" spans="1:16336">
      <c r="A122" s="41">
        <v>120</v>
      </c>
      <c r="B122" s="20">
        <v>704</v>
      </c>
      <c r="C122" s="42" t="s">
        <v>289</v>
      </c>
      <c r="D122" s="20" t="s">
        <v>283</v>
      </c>
      <c r="E122" s="20" t="s">
        <v>180</v>
      </c>
      <c r="F122" s="43">
        <v>30</v>
      </c>
      <c r="G122" s="44">
        <v>36</v>
      </c>
      <c r="H122" s="34">
        <v>42</v>
      </c>
      <c r="I122" s="34">
        <v>53</v>
      </c>
      <c r="J122" s="34">
        <v>45</v>
      </c>
      <c r="K122" s="34">
        <v>59</v>
      </c>
      <c r="L122" s="34">
        <v>6</v>
      </c>
      <c r="M122" s="34">
        <v>7</v>
      </c>
      <c r="N122" s="34">
        <v>55</v>
      </c>
      <c r="O122" s="34">
        <v>65</v>
      </c>
      <c r="P122" s="34">
        <v>18</v>
      </c>
      <c r="Q122" s="34">
        <v>21</v>
      </c>
      <c r="R122" s="34">
        <v>19</v>
      </c>
      <c r="S122" s="34">
        <v>23</v>
      </c>
      <c r="T122" s="44">
        <v>18</v>
      </c>
      <c r="U122" s="34">
        <v>24</v>
      </c>
      <c r="V122" s="34">
        <v>17</v>
      </c>
      <c r="W122" s="34">
        <v>21</v>
      </c>
      <c r="XCO122"/>
      <c r="XCP122"/>
      <c r="XCQ122"/>
      <c r="XCR122"/>
      <c r="XCS122"/>
      <c r="XCT122"/>
      <c r="XCU122"/>
      <c r="XCV122"/>
      <c r="XCW122"/>
      <c r="XCX122"/>
      <c r="XCY122"/>
      <c r="XCZ122"/>
      <c r="XDA122"/>
      <c r="XDB122"/>
      <c r="XDC122"/>
      <c r="XDD122"/>
      <c r="XDE122"/>
      <c r="XDF122"/>
      <c r="XDG122"/>
      <c r="XDH122"/>
    </row>
    <row r="123" s="32" customFormat="1" customHeight="1" spans="1:16336">
      <c r="A123" s="41">
        <v>121</v>
      </c>
      <c r="B123" s="20">
        <v>706</v>
      </c>
      <c r="C123" s="42" t="s">
        <v>290</v>
      </c>
      <c r="D123" s="20" t="s">
        <v>283</v>
      </c>
      <c r="E123" s="20" t="s">
        <v>180</v>
      </c>
      <c r="F123" s="43">
        <v>40</v>
      </c>
      <c r="G123" s="44">
        <v>48</v>
      </c>
      <c r="H123" s="34">
        <v>63</v>
      </c>
      <c r="I123" s="34">
        <v>79</v>
      </c>
      <c r="J123" s="34">
        <v>45</v>
      </c>
      <c r="K123" s="34">
        <v>59</v>
      </c>
      <c r="L123" s="34">
        <v>6</v>
      </c>
      <c r="M123" s="34">
        <v>7</v>
      </c>
      <c r="N123" s="34">
        <v>61</v>
      </c>
      <c r="O123" s="34">
        <v>74</v>
      </c>
      <c r="P123" s="34">
        <v>15</v>
      </c>
      <c r="Q123" s="34">
        <v>18</v>
      </c>
      <c r="R123" s="34">
        <v>19</v>
      </c>
      <c r="S123" s="34">
        <v>23</v>
      </c>
      <c r="T123" s="44">
        <v>18</v>
      </c>
      <c r="U123" s="34">
        <v>24</v>
      </c>
      <c r="V123" s="34">
        <v>12</v>
      </c>
      <c r="W123" s="34">
        <v>14</v>
      </c>
      <c r="XCO123"/>
      <c r="XCP123"/>
      <c r="XCQ123"/>
      <c r="XCR123"/>
      <c r="XCS123"/>
      <c r="XCT123"/>
      <c r="XCU123"/>
      <c r="XCV123"/>
      <c r="XCW123"/>
      <c r="XCX123"/>
      <c r="XCY123"/>
      <c r="XCZ123"/>
      <c r="XDA123"/>
      <c r="XDB123"/>
      <c r="XDC123"/>
      <c r="XDD123"/>
      <c r="XDE123"/>
      <c r="XDF123"/>
      <c r="XDG123"/>
      <c r="XDH123"/>
    </row>
    <row r="124" s="32" customFormat="1" customHeight="1" spans="1:16336">
      <c r="A124" s="41">
        <v>122</v>
      </c>
      <c r="B124" s="20">
        <v>738</v>
      </c>
      <c r="C124" s="42" t="s">
        <v>291</v>
      </c>
      <c r="D124" s="20" t="s">
        <v>283</v>
      </c>
      <c r="E124" s="20" t="s">
        <v>180</v>
      </c>
      <c r="F124" s="43">
        <v>33</v>
      </c>
      <c r="G124" s="44">
        <v>39</v>
      </c>
      <c r="H124" s="34">
        <v>42</v>
      </c>
      <c r="I124" s="34">
        <v>53</v>
      </c>
      <c r="J124" s="34">
        <v>45</v>
      </c>
      <c r="K124" s="34">
        <v>59</v>
      </c>
      <c r="L124" s="34">
        <v>10</v>
      </c>
      <c r="M124" s="34">
        <v>13</v>
      </c>
      <c r="N124" s="34">
        <v>60</v>
      </c>
      <c r="O124" s="34">
        <v>73</v>
      </c>
      <c r="P124" s="34">
        <v>13</v>
      </c>
      <c r="Q124" s="34">
        <v>15</v>
      </c>
      <c r="R124" s="34">
        <v>19</v>
      </c>
      <c r="S124" s="34">
        <v>23</v>
      </c>
      <c r="T124" s="44">
        <v>18</v>
      </c>
      <c r="U124" s="34">
        <v>24</v>
      </c>
      <c r="V124" s="34">
        <v>27</v>
      </c>
      <c r="W124" s="34">
        <v>32</v>
      </c>
      <c r="XCO124"/>
      <c r="XCP124"/>
      <c r="XCQ124"/>
      <c r="XCR124"/>
      <c r="XCS124"/>
      <c r="XCT124"/>
      <c r="XCU124"/>
      <c r="XCV124"/>
      <c r="XCW124"/>
      <c r="XCX124"/>
      <c r="XCY124"/>
      <c r="XCZ124"/>
      <c r="XDA124"/>
      <c r="XDB124"/>
      <c r="XDC124"/>
      <c r="XDD124"/>
      <c r="XDE124"/>
      <c r="XDF124"/>
      <c r="XDG124"/>
      <c r="XDH124"/>
    </row>
    <row r="125" s="32" customFormat="1" customHeight="1" spans="1:16336">
      <c r="A125" s="41">
        <v>123</v>
      </c>
      <c r="B125" s="20">
        <v>710</v>
      </c>
      <c r="C125" s="42" t="s">
        <v>292</v>
      </c>
      <c r="D125" s="20" t="s">
        <v>283</v>
      </c>
      <c r="E125" s="20" t="s">
        <v>180</v>
      </c>
      <c r="F125" s="43">
        <v>40</v>
      </c>
      <c r="G125" s="44">
        <v>48</v>
      </c>
      <c r="H125" s="34">
        <v>75</v>
      </c>
      <c r="I125" s="34">
        <v>94</v>
      </c>
      <c r="J125" s="34">
        <v>45</v>
      </c>
      <c r="K125" s="34">
        <v>59</v>
      </c>
      <c r="L125" s="34">
        <v>6</v>
      </c>
      <c r="M125" s="34">
        <v>7</v>
      </c>
      <c r="N125" s="34">
        <v>55</v>
      </c>
      <c r="O125" s="34">
        <v>65</v>
      </c>
      <c r="P125" s="34">
        <v>13</v>
      </c>
      <c r="Q125" s="34">
        <v>15</v>
      </c>
      <c r="R125" s="34">
        <v>19</v>
      </c>
      <c r="S125" s="34">
        <v>23</v>
      </c>
      <c r="T125" s="44">
        <v>18</v>
      </c>
      <c r="U125" s="34">
        <v>24</v>
      </c>
      <c r="V125" s="34">
        <v>23</v>
      </c>
      <c r="W125" s="34">
        <v>27</v>
      </c>
      <c r="XCO125"/>
      <c r="XCP125"/>
      <c r="XCQ125"/>
      <c r="XCR125"/>
      <c r="XCS125"/>
      <c r="XCT125"/>
      <c r="XCU125"/>
      <c r="XCV125"/>
      <c r="XCW125"/>
      <c r="XCX125"/>
      <c r="XCY125"/>
      <c r="XCZ125"/>
      <c r="XDA125"/>
      <c r="XDB125"/>
      <c r="XDC125"/>
      <c r="XDD125"/>
      <c r="XDE125"/>
      <c r="XDF125"/>
      <c r="XDG125"/>
      <c r="XDH125"/>
    </row>
    <row r="126" s="32" customFormat="1" customHeight="1" spans="1:16336">
      <c r="A126" s="41">
        <v>124</v>
      </c>
      <c r="B126" s="20">
        <v>351</v>
      </c>
      <c r="C126" s="42" t="s">
        <v>293</v>
      </c>
      <c r="D126" s="20" t="s">
        <v>283</v>
      </c>
      <c r="E126" s="20" t="s">
        <v>180</v>
      </c>
      <c r="F126" s="43">
        <v>30</v>
      </c>
      <c r="G126" s="44">
        <v>36</v>
      </c>
      <c r="H126" s="34">
        <v>49</v>
      </c>
      <c r="I126" s="34">
        <v>61</v>
      </c>
      <c r="J126" s="34">
        <v>34</v>
      </c>
      <c r="K126" s="34">
        <v>44</v>
      </c>
      <c r="L126" s="34">
        <v>6</v>
      </c>
      <c r="M126" s="34">
        <v>7</v>
      </c>
      <c r="N126" s="34">
        <v>55</v>
      </c>
      <c r="O126" s="34">
        <v>65</v>
      </c>
      <c r="P126" s="34">
        <v>13</v>
      </c>
      <c r="Q126" s="34">
        <v>15</v>
      </c>
      <c r="R126" s="34">
        <v>19</v>
      </c>
      <c r="S126" s="34">
        <v>23</v>
      </c>
      <c r="T126" s="44">
        <v>18</v>
      </c>
      <c r="U126" s="34">
        <v>24</v>
      </c>
      <c r="V126" s="34">
        <v>19</v>
      </c>
      <c r="W126" s="34">
        <v>23</v>
      </c>
      <c r="XCO126"/>
      <c r="XCP126"/>
      <c r="XCQ126"/>
      <c r="XCR126"/>
      <c r="XCS126"/>
      <c r="XCT126"/>
      <c r="XCU126"/>
      <c r="XCV126"/>
      <c r="XCW126"/>
      <c r="XCX126"/>
      <c r="XCY126"/>
      <c r="XCZ126"/>
      <c r="XDA126"/>
      <c r="XDB126"/>
      <c r="XDC126"/>
      <c r="XDD126"/>
      <c r="XDE126"/>
      <c r="XDF126"/>
      <c r="XDG126"/>
      <c r="XDH126"/>
    </row>
    <row r="127" s="32" customFormat="1" customHeight="1" spans="1:16336">
      <c r="A127" s="41">
        <v>125</v>
      </c>
      <c r="B127" s="20">
        <v>713</v>
      </c>
      <c r="C127" s="42" t="s">
        <v>294</v>
      </c>
      <c r="D127" s="20" t="s">
        <v>283</v>
      </c>
      <c r="E127" s="20" t="s">
        <v>180</v>
      </c>
      <c r="F127" s="43">
        <v>33</v>
      </c>
      <c r="G127" s="44">
        <v>39</v>
      </c>
      <c r="H127" s="34">
        <v>44</v>
      </c>
      <c r="I127" s="34">
        <v>55</v>
      </c>
      <c r="J127" s="34">
        <v>45</v>
      </c>
      <c r="K127" s="34">
        <v>59</v>
      </c>
      <c r="L127" s="34">
        <v>6</v>
      </c>
      <c r="M127" s="34">
        <v>7</v>
      </c>
      <c r="N127" s="34">
        <v>55</v>
      </c>
      <c r="O127" s="34">
        <v>65</v>
      </c>
      <c r="P127" s="34">
        <v>23</v>
      </c>
      <c r="Q127" s="34">
        <v>28</v>
      </c>
      <c r="R127" s="34">
        <v>19</v>
      </c>
      <c r="S127" s="34">
        <v>23</v>
      </c>
      <c r="T127" s="44">
        <v>18</v>
      </c>
      <c r="U127" s="34">
        <v>24</v>
      </c>
      <c r="V127" s="34">
        <v>31</v>
      </c>
      <c r="W127" s="34">
        <v>37</v>
      </c>
      <c r="XCO127"/>
      <c r="XCP127"/>
      <c r="XCQ127"/>
      <c r="XCR127"/>
      <c r="XCS127"/>
      <c r="XCT127"/>
      <c r="XCU127"/>
      <c r="XCV127"/>
      <c r="XCW127"/>
      <c r="XCX127"/>
      <c r="XCY127"/>
      <c r="XCZ127"/>
      <c r="XDA127"/>
      <c r="XDB127"/>
      <c r="XDC127"/>
      <c r="XDD127"/>
      <c r="XDE127"/>
      <c r="XDF127"/>
      <c r="XDG127"/>
      <c r="XDH127"/>
    </row>
    <row r="128" s="32" customFormat="1" customHeight="1" spans="1:16336">
      <c r="A128" s="41">
        <v>126</v>
      </c>
      <c r="B128" s="20">
        <v>329</v>
      </c>
      <c r="C128" s="42" t="s">
        <v>295</v>
      </c>
      <c r="D128" s="20" t="s">
        <v>283</v>
      </c>
      <c r="E128" s="20" t="s">
        <v>180</v>
      </c>
      <c r="F128" s="43">
        <v>30</v>
      </c>
      <c r="G128" s="44">
        <v>36</v>
      </c>
      <c r="H128" s="34">
        <v>42</v>
      </c>
      <c r="I128" s="34">
        <v>53</v>
      </c>
      <c r="J128" s="34">
        <v>32</v>
      </c>
      <c r="K128" s="34">
        <v>42</v>
      </c>
      <c r="L128" s="34">
        <v>6</v>
      </c>
      <c r="M128" s="34">
        <v>7</v>
      </c>
      <c r="N128" s="34">
        <v>55</v>
      </c>
      <c r="O128" s="34">
        <v>65</v>
      </c>
      <c r="P128" s="34">
        <v>13</v>
      </c>
      <c r="Q128" s="34">
        <v>15</v>
      </c>
      <c r="R128" s="34">
        <v>19</v>
      </c>
      <c r="S128" s="34">
        <v>23</v>
      </c>
      <c r="T128" s="44">
        <v>18</v>
      </c>
      <c r="U128" s="34">
        <v>24</v>
      </c>
      <c r="V128" s="34">
        <v>14</v>
      </c>
      <c r="W128" s="34">
        <v>16</v>
      </c>
      <c r="XCO128"/>
      <c r="XCP128"/>
      <c r="XCQ128"/>
      <c r="XCR128"/>
      <c r="XCS128"/>
      <c r="XCT128"/>
      <c r="XCU128"/>
      <c r="XCV128"/>
      <c r="XCW128"/>
      <c r="XCX128"/>
      <c r="XCY128"/>
      <c r="XCZ128"/>
      <c r="XDA128"/>
      <c r="XDB128"/>
      <c r="XDC128"/>
      <c r="XDD128"/>
      <c r="XDE128"/>
      <c r="XDF128"/>
      <c r="XDG128"/>
      <c r="XDH128"/>
    </row>
    <row r="129" s="32" customFormat="1" customHeight="1" spans="1:16336">
      <c r="A129" s="41">
        <v>127</v>
      </c>
      <c r="B129" s="20">
        <v>104838</v>
      </c>
      <c r="C129" s="42" t="s">
        <v>296</v>
      </c>
      <c r="D129" s="20" t="s">
        <v>283</v>
      </c>
      <c r="E129" s="20" t="s">
        <v>180</v>
      </c>
      <c r="F129" s="43">
        <v>30</v>
      </c>
      <c r="G129" s="44">
        <v>36</v>
      </c>
      <c r="H129" s="34">
        <v>55</v>
      </c>
      <c r="I129" s="34">
        <v>68</v>
      </c>
      <c r="J129" s="34">
        <v>45</v>
      </c>
      <c r="K129" s="34">
        <v>59</v>
      </c>
      <c r="L129" s="34">
        <v>10</v>
      </c>
      <c r="M129" s="34">
        <v>13</v>
      </c>
      <c r="N129" s="34">
        <v>55</v>
      </c>
      <c r="O129" s="34">
        <v>65</v>
      </c>
      <c r="P129" s="34">
        <v>13</v>
      </c>
      <c r="Q129" s="34">
        <v>15</v>
      </c>
      <c r="R129" s="34">
        <v>19</v>
      </c>
      <c r="S129" s="34">
        <v>23</v>
      </c>
      <c r="T129" s="44">
        <v>18</v>
      </c>
      <c r="U129" s="34">
        <v>24</v>
      </c>
      <c r="V129" s="34">
        <v>19</v>
      </c>
      <c r="W129" s="34">
        <v>23</v>
      </c>
      <c r="XCO129"/>
      <c r="XCP129"/>
      <c r="XCQ129"/>
      <c r="XCR129"/>
      <c r="XCS129"/>
      <c r="XCT129"/>
      <c r="XCU129"/>
      <c r="XCV129"/>
      <c r="XCW129"/>
      <c r="XCX129"/>
      <c r="XCY129"/>
      <c r="XCZ129"/>
      <c r="XDA129"/>
      <c r="XDB129"/>
      <c r="XDC129"/>
      <c r="XDD129"/>
      <c r="XDE129"/>
      <c r="XDF129"/>
      <c r="XDG129"/>
      <c r="XDH129"/>
    </row>
    <row r="130" s="32" customFormat="1" customHeight="1" spans="1:16336">
      <c r="A130" s="41">
        <v>128</v>
      </c>
      <c r="B130" s="20">
        <v>56</v>
      </c>
      <c r="C130" s="42" t="s">
        <v>297</v>
      </c>
      <c r="D130" s="20" t="s">
        <v>283</v>
      </c>
      <c r="E130" s="20" t="s">
        <v>180</v>
      </c>
      <c r="F130" s="43">
        <v>40</v>
      </c>
      <c r="G130" s="44">
        <v>48</v>
      </c>
      <c r="H130" s="34">
        <v>48</v>
      </c>
      <c r="I130" s="34">
        <v>60</v>
      </c>
      <c r="J130" s="34">
        <v>33</v>
      </c>
      <c r="K130" s="34">
        <v>43</v>
      </c>
      <c r="L130" s="34">
        <v>6</v>
      </c>
      <c r="M130" s="34">
        <v>7</v>
      </c>
      <c r="N130" s="34">
        <v>55</v>
      </c>
      <c r="O130" s="34">
        <v>65</v>
      </c>
      <c r="P130" s="34">
        <v>13</v>
      </c>
      <c r="Q130" s="34">
        <v>15</v>
      </c>
      <c r="R130" s="34">
        <v>19</v>
      </c>
      <c r="S130" s="34">
        <v>23</v>
      </c>
      <c r="T130" s="44">
        <v>18</v>
      </c>
      <c r="U130" s="34">
        <v>24</v>
      </c>
      <c r="V130" s="34">
        <v>26</v>
      </c>
      <c r="W130" s="34">
        <v>32</v>
      </c>
      <c r="XCO130"/>
      <c r="XCP130"/>
      <c r="XCQ130"/>
      <c r="XCR130"/>
      <c r="XCS130"/>
      <c r="XCT130"/>
      <c r="XCU130"/>
      <c r="XCV130"/>
      <c r="XCW130"/>
      <c r="XCX130"/>
      <c r="XCY130"/>
      <c r="XCZ130"/>
      <c r="XDA130"/>
      <c r="XDB130"/>
      <c r="XDC130"/>
      <c r="XDD130"/>
      <c r="XDE130"/>
      <c r="XDF130"/>
      <c r="XDG130"/>
      <c r="XDH130"/>
    </row>
    <row r="131" s="33" customFormat="1" customHeight="1" spans="1:16336">
      <c r="A131" s="41">
        <v>129</v>
      </c>
      <c r="B131" s="20">
        <v>52</v>
      </c>
      <c r="C131" s="42" t="s">
        <v>298</v>
      </c>
      <c r="D131" s="20" t="s">
        <v>283</v>
      </c>
      <c r="E131" s="20" t="s">
        <v>180</v>
      </c>
      <c r="F131" s="43">
        <v>30</v>
      </c>
      <c r="G131" s="44">
        <v>36</v>
      </c>
      <c r="H131" s="34">
        <v>75</v>
      </c>
      <c r="I131" s="34">
        <v>94</v>
      </c>
      <c r="J131" s="34">
        <v>42</v>
      </c>
      <c r="K131" s="34">
        <v>55</v>
      </c>
      <c r="L131" s="34">
        <v>10</v>
      </c>
      <c r="M131" s="34">
        <v>13</v>
      </c>
      <c r="N131" s="34">
        <v>55</v>
      </c>
      <c r="O131" s="34">
        <v>65</v>
      </c>
      <c r="P131" s="34">
        <v>17</v>
      </c>
      <c r="Q131" s="34">
        <v>20</v>
      </c>
      <c r="R131" s="34">
        <v>19</v>
      </c>
      <c r="S131" s="34">
        <v>23</v>
      </c>
      <c r="T131" s="44">
        <v>18</v>
      </c>
      <c r="U131" s="34">
        <v>24</v>
      </c>
      <c r="V131" s="34">
        <v>21</v>
      </c>
      <c r="W131" s="34">
        <v>25</v>
      </c>
      <c r="XCO131" s="55"/>
      <c r="XCP131" s="55"/>
      <c r="XCQ131" s="55"/>
      <c r="XCR131" s="55"/>
      <c r="XCS131" s="55"/>
      <c r="XCT131" s="55"/>
      <c r="XCU131" s="55"/>
      <c r="XCV131" s="55"/>
      <c r="XCW131" s="55"/>
      <c r="XCX131" s="55"/>
      <c r="XCY131" s="55"/>
      <c r="XCZ131" s="55"/>
      <c r="XDA131" s="55"/>
      <c r="XDB131" s="55"/>
      <c r="XDC131" s="55"/>
      <c r="XDD131" s="55"/>
      <c r="XDE131" s="55"/>
      <c r="XDF131" s="55"/>
      <c r="XDG131" s="55"/>
      <c r="XDH131" s="55"/>
    </row>
    <row r="132" s="33" customFormat="1" customHeight="1" spans="1:16336">
      <c r="A132" s="41">
        <v>130</v>
      </c>
      <c r="B132" s="20">
        <v>110378</v>
      </c>
      <c r="C132" s="42" t="s">
        <v>299</v>
      </c>
      <c r="D132" s="20" t="s">
        <v>283</v>
      </c>
      <c r="E132" s="20" t="s">
        <v>191</v>
      </c>
      <c r="F132" s="43">
        <v>30</v>
      </c>
      <c r="G132" s="44">
        <v>36</v>
      </c>
      <c r="H132" s="34">
        <v>38</v>
      </c>
      <c r="I132" s="34">
        <v>48</v>
      </c>
      <c r="J132" s="34">
        <v>24</v>
      </c>
      <c r="K132" s="34">
        <v>31</v>
      </c>
      <c r="L132" s="34">
        <v>4</v>
      </c>
      <c r="M132" s="34">
        <v>5</v>
      </c>
      <c r="N132" s="34">
        <v>32</v>
      </c>
      <c r="O132" s="34">
        <v>37</v>
      </c>
      <c r="P132" s="34">
        <v>10</v>
      </c>
      <c r="Q132" s="34">
        <v>12</v>
      </c>
      <c r="R132" s="34">
        <v>13</v>
      </c>
      <c r="S132" s="34">
        <v>16</v>
      </c>
      <c r="T132" s="44">
        <v>18</v>
      </c>
      <c r="U132" s="34">
        <v>24</v>
      </c>
      <c r="V132" s="34">
        <v>10</v>
      </c>
      <c r="W132" s="34">
        <v>12</v>
      </c>
      <c r="XCO132" s="55"/>
      <c r="XCP132" s="55"/>
      <c r="XCQ132" s="55"/>
      <c r="XCR132" s="55"/>
      <c r="XCS132" s="55"/>
      <c r="XCT132" s="55"/>
      <c r="XCU132" s="55"/>
      <c r="XCV132" s="55"/>
      <c r="XCW132" s="55"/>
      <c r="XCX132" s="55"/>
      <c r="XCY132" s="55"/>
      <c r="XCZ132" s="55"/>
      <c r="XDA132" s="55"/>
      <c r="XDB132" s="55"/>
      <c r="XDC132" s="55"/>
      <c r="XDD132" s="55"/>
      <c r="XDE132" s="55"/>
      <c r="XDF132" s="55"/>
      <c r="XDG132" s="55"/>
      <c r="XDH132" s="55"/>
    </row>
    <row r="133" customHeight="1" spans="1:23">
      <c r="A133" s="34"/>
      <c r="B133" s="34"/>
      <c r="C133" s="34" t="s">
        <v>300</v>
      </c>
      <c r="D133" s="34"/>
      <c r="E133" s="20"/>
      <c r="F133" s="43">
        <f>SUM(F3:F132)</f>
        <v>6410</v>
      </c>
      <c r="G133" s="43">
        <f t="shared" ref="G133:W133" si="0">SUM(G3:G132)</f>
        <v>7687</v>
      </c>
      <c r="H133" s="43">
        <f t="shared" si="0"/>
        <v>10911</v>
      </c>
      <c r="I133" s="43">
        <f t="shared" si="0"/>
        <v>13608</v>
      </c>
      <c r="J133" s="43">
        <f t="shared" si="0"/>
        <v>7680</v>
      </c>
      <c r="K133" s="43">
        <f t="shared" si="0"/>
        <v>9991</v>
      </c>
      <c r="L133" s="43">
        <f t="shared" si="0"/>
        <v>1226</v>
      </c>
      <c r="M133" s="43">
        <f t="shared" si="0"/>
        <v>1629</v>
      </c>
      <c r="N133" s="43">
        <f t="shared" si="0"/>
        <v>12679</v>
      </c>
      <c r="O133" s="43">
        <f t="shared" si="0"/>
        <v>15169</v>
      </c>
      <c r="P133" s="43">
        <f t="shared" si="0"/>
        <v>2572</v>
      </c>
      <c r="Q133" s="43">
        <f t="shared" si="0"/>
        <v>3071</v>
      </c>
      <c r="R133" s="43">
        <f t="shared" si="0"/>
        <v>3209</v>
      </c>
      <c r="S133" s="43">
        <f t="shared" si="0"/>
        <v>3881</v>
      </c>
      <c r="T133" s="43">
        <f t="shared" si="0"/>
        <v>2734</v>
      </c>
      <c r="U133" s="43">
        <f t="shared" si="0"/>
        <v>3572</v>
      </c>
      <c r="V133" s="43">
        <f t="shared" si="0"/>
        <v>4064</v>
      </c>
      <c r="W133" s="43">
        <f t="shared" si="0"/>
        <v>4864</v>
      </c>
    </row>
  </sheetData>
  <sortState ref="A2:W132">
    <sortCondition ref="D2" descending="1"/>
  </sortState>
  <mergeCells count="10">
    <mergeCell ref="A1:D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B2: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pane xSplit="3" ySplit="2" topLeftCell="D36" activePane="bottomRight" state="frozen"/>
      <selection/>
      <selection pane="topRight"/>
      <selection pane="bottomLeft"/>
      <selection pane="bottomRight" activeCell="M27" sqref="M27:M30"/>
    </sheetView>
  </sheetViews>
  <sheetFormatPr defaultColWidth="9" defaultRowHeight="24" customHeight="1"/>
  <cols>
    <col min="1" max="1" width="5.25" customWidth="1"/>
    <col min="3" max="3" width="13" customWidth="1"/>
    <col min="4" max="4" width="21.25" customWidth="1"/>
    <col min="5" max="5" width="20.5" customWidth="1"/>
    <col min="6" max="6" width="20.875" customWidth="1"/>
    <col min="7" max="7" width="16.875" style="2" customWidth="1"/>
    <col min="8" max="8" width="18.375" style="3" customWidth="1"/>
    <col min="9" max="9" width="12" customWidth="1"/>
    <col min="10" max="10" width="12.375" customWidth="1"/>
    <col min="11" max="13" width="15.75" style="4" customWidth="1"/>
  </cols>
  <sheetData>
    <row r="1" s="1" customFormat="1" ht="36" customHeight="1" spans="1:13">
      <c r="A1" s="5" t="s">
        <v>301</v>
      </c>
      <c r="B1" s="5"/>
      <c r="C1" s="5"/>
      <c r="D1" s="5"/>
      <c r="E1" s="5"/>
      <c r="F1" s="5"/>
      <c r="G1" s="5"/>
      <c r="H1" s="6"/>
      <c r="I1" s="5" t="s">
        <v>302</v>
      </c>
      <c r="J1" s="5"/>
      <c r="K1" s="5" t="s">
        <v>2</v>
      </c>
      <c r="L1" s="5"/>
      <c r="M1" s="5"/>
    </row>
    <row r="2" ht="41" customHeight="1" spans="1:13">
      <c r="A2" s="7" t="s">
        <v>6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303</v>
      </c>
      <c r="H2" s="6" t="s">
        <v>304</v>
      </c>
      <c r="I2" s="5" t="s">
        <v>305</v>
      </c>
      <c r="J2" s="5" t="s">
        <v>306</v>
      </c>
      <c r="K2" s="5" t="s">
        <v>15</v>
      </c>
      <c r="L2" s="5" t="s">
        <v>16</v>
      </c>
      <c r="M2" s="5" t="s">
        <v>17</v>
      </c>
    </row>
    <row r="3" customHeight="1" spans="1:13">
      <c r="A3" s="7">
        <v>1</v>
      </c>
      <c r="B3" s="7" t="s">
        <v>19</v>
      </c>
      <c r="C3" s="8">
        <v>104690</v>
      </c>
      <c r="D3" s="9" t="s">
        <v>21</v>
      </c>
      <c r="E3" s="8" t="s">
        <v>22</v>
      </c>
      <c r="F3" s="9" t="s">
        <v>23</v>
      </c>
      <c r="G3" s="10" t="s">
        <v>24</v>
      </c>
      <c r="H3" s="6" t="s">
        <v>307</v>
      </c>
      <c r="I3" s="7"/>
      <c r="J3" s="7"/>
      <c r="K3" s="27">
        <v>0.08</v>
      </c>
      <c r="L3" s="27">
        <v>0.1</v>
      </c>
      <c r="M3" s="27">
        <v>0.06</v>
      </c>
    </row>
    <row r="4" customHeight="1" spans="1:13">
      <c r="A4" s="7"/>
      <c r="B4" s="7"/>
      <c r="C4" s="7">
        <v>40935</v>
      </c>
      <c r="D4" s="7" t="s">
        <v>32</v>
      </c>
      <c r="E4" s="7" t="s">
        <v>33</v>
      </c>
      <c r="F4" s="7" t="s">
        <v>34</v>
      </c>
      <c r="G4" s="10" t="s">
        <v>24</v>
      </c>
      <c r="H4" s="6" t="s">
        <v>308</v>
      </c>
      <c r="I4" s="7"/>
      <c r="J4" s="7"/>
      <c r="K4" s="27"/>
      <c r="L4" s="27"/>
      <c r="M4" s="27"/>
    </row>
    <row r="5" customHeight="1" spans="1:13">
      <c r="A5" s="7"/>
      <c r="B5" s="7"/>
      <c r="C5" s="8">
        <v>110795</v>
      </c>
      <c r="D5" s="9" t="s">
        <v>28</v>
      </c>
      <c r="E5" s="8" t="s">
        <v>29</v>
      </c>
      <c r="F5" s="8" t="s">
        <v>30</v>
      </c>
      <c r="G5" s="10" t="s">
        <v>31</v>
      </c>
      <c r="H5" s="6" t="s">
        <v>309</v>
      </c>
      <c r="I5" s="7"/>
      <c r="J5" s="7"/>
      <c r="K5" s="27"/>
      <c r="L5" s="27"/>
      <c r="M5" s="27"/>
    </row>
    <row r="6" customHeight="1" spans="1:13">
      <c r="A6" s="7">
        <v>2</v>
      </c>
      <c r="B6" s="7" t="s">
        <v>35</v>
      </c>
      <c r="C6" s="11">
        <v>141233</v>
      </c>
      <c r="D6" s="11" t="s">
        <v>36</v>
      </c>
      <c r="E6" s="11" t="s">
        <v>37</v>
      </c>
      <c r="F6" s="11" t="s">
        <v>38</v>
      </c>
      <c r="G6" s="10" t="s">
        <v>39</v>
      </c>
      <c r="H6" s="6" t="s">
        <v>310</v>
      </c>
      <c r="I6" s="7"/>
      <c r="J6" s="7"/>
      <c r="K6" s="27">
        <v>0.06</v>
      </c>
      <c r="L6" s="27">
        <v>0.08</v>
      </c>
      <c r="M6" s="27">
        <v>0.05</v>
      </c>
    </row>
    <row r="7" customHeight="1" spans="1:13">
      <c r="A7" s="7"/>
      <c r="B7" s="7"/>
      <c r="C7" s="11">
        <v>137775</v>
      </c>
      <c r="D7" s="11" t="s">
        <v>36</v>
      </c>
      <c r="E7" s="11" t="s">
        <v>41</v>
      </c>
      <c r="F7" s="11" t="s">
        <v>38</v>
      </c>
      <c r="G7" s="10" t="s">
        <v>39</v>
      </c>
      <c r="H7" s="6" t="s">
        <v>310</v>
      </c>
      <c r="I7" s="7"/>
      <c r="J7" s="7"/>
      <c r="K7" s="27"/>
      <c r="L7" s="27"/>
      <c r="M7" s="27"/>
    </row>
    <row r="8" customHeight="1" spans="1:13">
      <c r="A8" s="7"/>
      <c r="B8" s="7"/>
      <c r="C8" s="11">
        <v>139379</v>
      </c>
      <c r="D8" s="11" t="s">
        <v>42</v>
      </c>
      <c r="E8" s="11" t="s">
        <v>43</v>
      </c>
      <c r="F8" s="11" t="s">
        <v>44</v>
      </c>
      <c r="G8" s="10" t="s">
        <v>39</v>
      </c>
      <c r="H8" s="6" t="s">
        <v>311</v>
      </c>
      <c r="I8" s="7"/>
      <c r="J8" s="7"/>
      <c r="K8" s="27"/>
      <c r="L8" s="27"/>
      <c r="M8" s="27"/>
    </row>
    <row r="9" customHeight="1" spans="1:13">
      <c r="A9" s="7">
        <v>3</v>
      </c>
      <c r="B9" s="7" t="s">
        <v>312</v>
      </c>
      <c r="C9" s="11">
        <v>32596</v>
      </c>
      <c r="D9" s="11" t="s">
        <v>46</v>
      </c>
      <c r="E9" s="7" t="s">
        <v>47</v>
      </c>
      <c r="F9" s="7" t="s">
        <v>48</v>
      </c>
      <c r="G9" s="10" t="s">
        <v>49</v>
      </c>
      <c r="H9" s="6" t="s">
        <v>313</v>
      </c>
      <c r="I9" s="7"/>
      <c r="J9" s="7"/>
      <c r="K9" s="28">
        <v>0.08</v>
      </c>
      <c r="L9" s="28">
        <v>0.1</v>
      </c>
      <c r="M9" s="28">
        <v>0.06</v>
      </c>
    </row>
    <row r="10" customHeight="1" spans="1:13">
      <c r="A10" s="7"/>
      <c r="B10" s="7"/>
      <c r="C10" s="7">
        <v>161198</v>
      </c>
      <c r="D10" s="7" t="s">
        <v>50</v>
      </c>
      <c r="E10" s="7" t="s">
        <v>51</v>
      </c>
      <c r="F10" s="7" t="s">
        <v>52</v>
      </c>
      <c r="G10" s="10" t="s">
        <v>53</v>
      </c>
      <c r="H10" s="6" t="s">
        <v>314</v>
      </c>
      <c r="I10" s="7"/>
      <c r="J10" s="7"/>
      <c r="K10" s="27"/>
      <c r="L10" s="27"/>
      <c r="M10" s="27"/>
    </row>
    <row r="11" customHeight="1" spans="1:13">
      <c r="A11" s="7"/>
      <c r="B11" s="7"/>
      <c r="C11" s="7">
        <v>144423</v>
      </c>
      <c r="D11" s="7" t="s">
        <v>54</v>
      </c>
      <c r="E11" s="7" t="s">
        <v>55</v>
      </c>
      <c r="F11" s="7" t="s">
        <v>52</v>
      </c>
      <c r="G11" s="10" t="s">
        <v>56</v>
      </c>
      <c r="H11" s="6" t="s">
        <v>315</v>
      </c>
      <c r="I11" s="7"/>
      <c r="J11" s="7"/>
      <c r="K11" s="27"/>
      <c r="L11" s="27"/>
      <c r="M11" s="27"/>
    </row>
    <row r="12" customHeight="1" spans="1:13">
      <c r="A12" s="7"/>
      <c r="B12" s="7"/>
      <c r="C12" s="11">
        <v>58522</v>
      </c>
      <c r="D12" s="11" t="s">
        <v>57</v>
      </c>
      <c r="E12" s="11" t="s">
        <v>58</v>
      </c>
      <c r="F12" s="11" t="s">
        <v>59</v>
      </c>
      <c r="G12" s="10" t="s">
        <v>60</v>
      </c>
      <c r="H12" s="6" t="s">
        <v>316</v>
      </c>
      <c r="I12" s="7"/>
      <c r="J12" s="7"/>
      <c r="K12" s="27"/>
      <c r="L12" s="27"/>
      <c r="M12" s="27"/>
    </row>
    <row r="13" customHeight="1" spans="1:13">
      <c r="A13" s="7">
        <v>5</v>
      </c>
      <c r="B13" s="7" t="s">
        <v>61</v>
      </c>
      <c r="C13" s="11">
        <v>184082</v>
      </c>
      <c r="D13" s="11" t="s">
        <v>62</v>
      </c>
      <c r="E13" s="7" t="s">
        <v>63</v>
      </c>
      <c r="F13" s="7" t="s">
        <v>64</v>
      </c>
      <c r="G13" s="10" t="s">
        <v>25</v>
      </c>
      <c r="H13" s="6" t="s">
        <v>317</v>
      </c>
      <c r="I13" s="7"/>
      <c r="J13" s="7"/>
      <c r="K13" s="27">
        <v>0.08</v>
      </c>
      <c r="L13" s="27">
        <v>0.1</v>
      </c>
      <c r="M13" s="27">
        <v>0.06</v>
      </c>
    </row>
    <row r="14" customHeight="1" spans="1:13">
      <c r="A14" s="7"/>
      <c r="B14" s="7"/>
      <c r="C14" s="11">
        <v>48233</v>
      </c>
      <c r="D14" s="11" t="s">
        <v>62</v>
      </c>
      <c r="E14" s="7" t="s">
        <v>65</v>
      </c>
      <c r="F14" s="7" t="s">
        <v>64</v>
      </c>
      <c r="G14" s="10" t="s">
        <v>25</v>
      </c>
      <c r="H14" s="6" t="s">
        <v>317</v>
      </c>
      <c r="I14" s="7"/>
      <c r="J14" s="7"/>
      <c r="K14" s="27"/>
      <c r="L14" s="27"/>
      <c r="M14" s="27"/>
    </row>
    <row r="15" customHeight="1" spans="1:13">
      <c r="A15" s="11">
        <v>6</v>
      </c>
      <c r="B15" s="7" t="s">
        <v>66</v>
      </c>
      <c r="C15" s="12">
        <v>201264</v>
      </c>
      <c r="D15" s="8" t="s">
        <v>67</v>
      </c>
      <c r="E15" s="8" t="s">
        <v>68</v>
      </c>
      <c r="F15" s="8" t="s">
        <v>69</v>
      </c>
      <c r="G15" s="10" t="s">
        <v>70</v>
      </c>
      <c r="H15" s="6" t="s">
        <v>318</v>
      </c>
      <c r="I15" s="7"/>
      <c r="J15" s="7"/>
      <c r="K15" s="27">
        <v>0.08</v>
      </c>
      <c r="L15" s="27">
        <v>0.1</v>
      </c>
      <c r="M15" s="27">
        <v>0.06</v>
      </c>
    </row>
    <row r="16" customHeight="1" spans="1:13">
      <c r="A16" s="11"/>
      <c r="B16" s="7"/>
      <c r="C16" s="12">
        <v>201495</v>
      </c>
      <c r="D16" s="8" t="s">
        <v>71</v>
      </c>
      <c r="E16" s="8" t="s">
        <v>72</v>
      </c>
      <c r="F16" s="8" t="s">
        <v>69</v>
      </c>
      <c r="G16" s="10" t="s">
        <v>70</v>
      </c>
      <c r="H16" s="6" t="s">
        <v>319</v>
      </c>
      <c r="I16" s="7"/>
      <c r="J16" s="7"/>
      <c r="K16" s="27"/>
      <c r="L16" s="27"/>
      <c r="M16" s="27"/>
    </row>
    <row r="17" customHeight="1" spans="1:13">
      <c r="A17" s="11"/>
      <c r="B17" s="7"/>
      <c r="C17" s="11">
        <v>174232</v>
      </c>
      <c r="D17" s="7" t="s">
        <v>73</v>
      </c>
      <c r="E17" s="7" t="s">
        <v>74</v>
      </c>
      <c r="F17" s="7" t="s">
        <v>75</v>
      </c>
      <c r="G17" s="10" t="s">
        <v>76</v>
      </c>
      <c r="H17" s="6" t="s">
        <v>320</v>
      </c>
      <c r="I17" s="7"/>
      <c r="J17" s="7"/>
      <c r="K17" s="27"/>
      <c r="L17" s="27"/>
      <c r="M17" s="27"/>
    </row>
    <row r="18" customHeight="1" spans="1:13">
      <c r="A18" s="11"/>
      <c r="B18" s="7"/>
      <c r="C18" s="11">
        <v>181356</v>
      </c>
      <c r="D18" s="11" t="s">
        <v>77</v>
      </c>
      <c r="E18" s="7" t="s">
        <v>78</v>
      </c>
      <c r="F18" s="7" t="s">
        <v>79</v>
      </c>
      <c r="G18" s="10" t="s">
        <v>80</v>
      </c>
      <c r="H18" s="6" t="s">
        <v>321</v>
      </c>
      <c r="I18" s="7"/>
      <c r="J18" s="7"/>
      <c r="K18" s="27"/>
      <c r="L18" s="27"/>
      <c r="M18" s="27"/>
    </row>
    <row r="19" customHeight="1" spans="1:13">
      <c r="A19" s="11"/>
      <c r="B19" s="7"/>
      <c r="C19" s="11">
        <v>67665</v>
      </c>
      <c r="D19" s="11" t="s">
        <v>81</v>
      </c>
      <c r="E19" s="11" t="s">
        <v>82</v>
      </c>
      <c r="F19" s="11" t="s">
        <v>83</v>
      </c>
      <c r="G19" s="10" t="s">
        <v>84</v>
      </c>
      <c r="H19" s="6" t="s">
        <v>322</v>
      </c>
      <c r="I19" s="7"/>
      <c r="J19" s="7"/>
      <c r="K19" s="27"/>
      <c r="L19" s="27"/>
      <c r="M19" s="27"/>
    </row>
    <row r="20" customHeight="1" spans="1:13">
      <c r="A20" s="11"/>
      <c r="B20" s="7"/>
      <c r="C20" s="11">
        <v>169668</v>
      </c>
      <c r="D20" s="11" t="s">
        <v>85</v>
      </c>
      <c r="E20" s="7" t="s">
        <v>86</v>
      </c>
      <c r="F20" s="7" t="s">
        <v>87</v>
      </c>
      <c r="G20" s="10" t="s">
        <v>88</v>
      </c>
      <c r="H20" s="6" t="s">
        <v>323</v>
      </c>
      <c r="I20" s="7"/>
      <c r="J20" s="7"/>
      <c r="K20" s="27"/>
      <c r="L20" s="27"/>
      <c r="M20" s="27"/>
    </row>
    <row r="21" customHeight="1" spans="1:13">
      <c r="A21" s="11"/>
      <c r="B21" s="7"/>
      <c r="C21" s="11">
        <v>184102</v>
      </c>
      <c r="D21" s="11" t="s">
        <v>81</v>
      </c>
      <c r="E21" s="11" t="s">
        <v>89</v>
      </c>
      <c r="F21" s="11" t="s">
        <v>83</v>
      </c>
      <c r="G21" s="10" t="s">
        <v>84</v>
      </c>
      <c r="H21" s="6" t="s">
        <v>322</v>
      </c>
      <c r="I21" s="7"/>
      <c r="J21" s="7"/>
      <c r="K21" s="27"/>
      <c r="L21" s="27"/>
      <c r="M21" s="27"/>
    </row>
    <row r="22" customHeight="1" spans="1:13">
      <c r="A22" s="11"/>
      <c r="B22" s="7"/>
      <c r="C22" s="7">
        <v>183439</v>
      </c>
      <c r="D22" s="7" t="s">
        <v>90</v>
      </c>
      <c r="E22" s="7" t="s">
        <v>91</v>
      </c>
      <c r="F22" s="7" t="s">
        <v>92</v>
      </c>
      <c r="G22" s="10" t="s">
        <v>60</v>
      </c>
      <c r="H22" s="6" t="s">
        <v>324</v>
      </c>
      <c r="I22" s="7"/>
      <c r="J22" s="7"/>
      <c r="K22" s="27"/>
      <c r="L22" s="27"/>
      <c r="M22" s="27"/>
    </row>
    <row r="23" customHeight="1" spans="1:13">
      <c r="A23" s="7">
        <v>7</v>
      </c>
      <c r="B23" s="7" t="s">
        <v>93</v>
      </c>
      <c r="C23" s="7">
        <v>84174</v>
      </c>
      <c r="D23" s="7" t="s">
        <v>94</v>
      </c>
      <c r="E23" s="7" t="s">
        <v>95</v>
      </c>
      <c r="F23" s="7" t="s">
        <v>44</v>
      </c>
      <c r="G23" s="10" t="s">
        <v>96</v>
      </c>
      <c r="H23" s="6" t="s">
        <v>325</v>
      </c>
      <c r="I23" s="7"/>
      <c r="J23" s="7"/>
      <c r="K23" s="27">
        <v>0.08</v>
      </c>
      <c r="L23" s="27">
        <v>0.1</v>
      </c>
      <c r="M23" s="27">
        <v>0.06</v>
      </c>
    </row>
    <row r="24" customHeight="1" spans="1:13">
      <c r="A24" s="11">
        <v>9</v>
      </c>
      <c r="B24" s="11" t="s">
        <v>97</v>
      </c>
      <c r="C24" s="11">
        <v>201173</v>
      </c>
      <c r="D24" s="11" t="s">
        <v>98</v>
      </c>
      <c r="E24" s="11" t="s">
        <v>99</v>
      </c>
      <c r="F24" s="11" t="s">
        <v>100</v>
      </c>
      <c r="G24" s="10" t="s">
        <v>101</v>
      </c>
      <c r="H24" s="6" t="s">
        <v>326</v>
      </c>
      <c r="I24" s="11"/>
      <c r="J24" s="11"/>
      <c r="K24" s="29">
        <v>0.08</v>
      </c>
      <c r="L24" s="29">
        <v>0.1</v>
      </c>
      <c r="M24" s="29">
        <v>0.06</v>
      </c>
    </row>
    <row r="25" customHeight="1" spans="1:13">
      <c r="A25" s="11">
        <v>10</v>
      </c>
      <c r="B25" s="11" t="s">
        <v>102</v>
      </c>
      <c r="C25" s="11">
        <v>132393</v>
      </c>
      <c r="D25" s="11" t="s">
        <v>103</v>
      </c>
      <c r="E25" s="7" t="s">
        <v>104</v>
      </c>
      <c r="F25" s="7" t="s">
        <v>105</v>
      </c>
      <c r="G25" s="10" t="s">
        <v>106</v>
      </c>
      <c r="H25" s="6" t="s">
        <v>327</v>
      </c>
      <c r="I25" s="11"/>
      <c r="J25" s="11"/>
      <c r="K25" s="29">
        <v>0.08</v>
      </c>
      <c r="L25" s="29">
        <v>0.1</v>
      </c>
      <c r="M25" s="29">
        <v>0.06</v>
      </c>
    </row>
    <row r="26" customHeight="1" spans="1:13">
      <c r="A26" s="11"/>
      <c r="B26" s="11"/>
      <c r="C26" s="8">
        <v>53857</v>
      </c>
      <c r="D26" s="8" t="s">
        <v>107</v>
      </c>
      <c r="E26" s="8" t="s">
        <v>108</v>
      </c>
      <c r="F26" s="8" t="s">
        <v>109</v>
      </c>
      <c r="G26" s="10" t="s">
        <v>25</v>
      </c>
      <c r="H26" s="6" t="s">
        <v>328</v>
      </c>
      <c r="I26" s="11"/>
      <c r="J26" s="11"/>
      <c r="K26" s="29"/>
      <c r="L26" s="29"/>
      <c r="M26" s="29"/>
    </row>
    <row r="27" customHeight="1" spans="1:14">
      <c r="A27" s="13">
        <v>11</v>
      </c>
      <c r="B27" s="14" t="s">
        <v>147</v>
      </c>
      <c r="C27" s="15">
        <v>101716</v>
      </c>
      <c r="D27" s="15" t="s">
        <v>111</v>
      </c>
      <c r="E27" s="15" t="s">
        <v>112</v>
      </c>
      <c r="F27" s="16" t="s">
        <v>113</v>
      </c>
      <c r="G27" s="10" t="s">
        <v>25</v>
      </c>
      <c r="H27" s="6" t="s">
        <v>329</v>
      </c>
      <c r="I27" s="14"/>
      <c r="J27" s="14"/>
      <c r="K27" s="9" t="s">
        <v>114</v>
      </c>
      <c r="L27" s="9" t="s">
        <v>115</v>
      </c>
      <c r="M27" s="9" t="s">
        <v>114</v>
      </c>
      <c r="N27" s="2" t="s">
        <v>116</v>
      </c>
    </row>
    <row r="28" customHeight="1" spans="1:14">
      <c r="A28" s="17"/>
      <c r="B28" s="18"/>
      <c r="C28" s="15">
        <v>101715</v>
      </c>
      <c r="D28" s="15" t="s">
        <v>111</v>
      </c>
      <c r="E28" s="15" t="s">
        <v>117</v>
      </c>
      <c r="F28" s="16" t="s">
        <v>113</v>
      </c>
      <c r="G28" s="10" t="s">
        <v>25</v>
      </c>
      <c r="H28" s="6"/>
      <c r="I28" s="18"/>
      <c r="J28" s="18"/>
      <c r="K28" s="9" t="s">
        <v>118</v>
      </c>
      <c r="L28" s="9" t="s">
        <v>119</v>
      </c>
      <c r="M28" s="9" t="s">
        <v>118</v>
      </c>
      <c r="N28" s="2"/>
    </row>
    <row r="29" customHeight="1" spans="1:14">
      <c r="A29" s="17"/>
      <c r="B29" s="18"/>
      <c r="C29" s="15">
        <v>117756</v>
      </c>
      <c r="D29" s="15" t="s">
        <v>111</v>
      </c>
      <c r="E29" s="15" t="s">
        <v>120</v>
      </c>
      <c r="F29" s="16" t="s">
        <v>113</v>
      </c>
      <c r="G29" s="10" t="s">
        <v>121</v>
      </c>
      <c r="H29" s="6"/>
      <c r="I29" s="18"/>
      <c r="J29" s="18"/>
      <c r="K29" s="9" t="s">
        <v>122</v>
      </c>
      <c r="L29" s="9" t="s">
        <v>123</v>
      </c>
      <c r="M29" s="9" t="s">
        <v>122</v>
      </c>
      <c r="N29" s="2"/>
    </row>
    <row r="30" ht="33" customHeight="1" spans="1:14">
      <c r="A30" s="17"/>
      <c r="B30" s="18"/>
      <c r="C30" s="15">
        <v>141310</v>
      </c>
      <c r="D30" s="15" t="s">
        <v>111</v>
      </c>
      <c r="E30" s="15" t="s">
        <v>124</v>
      </c>
      <c r="F30" s="16" t="s">
        <v>113</v>
      </c>
      <c r="G30" s="10" t="s">
        <v>125</v>
      </c>
      <c r="H30" s="6" t="s">
        <v>330</v>
      </c>
      <c r="I30" s="18"/>
      <c r="J30" s="18"/>
      <c r="K30" s="9" t="s">
        <v>122</v>
      </c>
      <c r="L30" s="9" t="s">
        <v>331</v>
      </c>
      <c r="M30" s="9" t="s">
        <v>122</v>
      </c>
      <c r="N30" s="2"/>
    </row>
    <row r="31" ht="80" customHeight="1" spans="1:14">
      <c r="A31" s="17"/>
      <c r="B31" s="18"/>
      <c r="C31" s="19">
        <v>118078</v>
      </c>
      <c r="D31" s="19" t="str">
        <f>VLOOKUP(C:C,[1]Sheet1!$A$1:$B$65536,2,0)</f>
        <v>枸橼酸西地那非片(万艾可)按10片计</v>
      </c>
      <c r="E31" s="19" t="s">
        <v>332</v>
      </c>
      <c r="F31" s="20" t="s">
        <v>128</v>
      </c>
      <c r="G31" s="10" t="s">
        <v>129</v>
      </c>
      <c r="H31" s="21" t="s">
        <v>333</v>
      </c>
      <c r="I31" s="18"/>
      <c r="J31" s="18"/>
      <c r="K31" s="9" t="str">
        <f>VLOOKUP(C:C,[1]Sheet1!$A$1:$D$65536,4,0)</f>
        <v>50元</v>
      </c>
      <c r="L31" s="9" t="s">
        <v>131</v>
      </c>
      <c r="M31" s="9" t="s">
        <v>130</v>
      </c>
      <c r="N31" s="2"/>
    </row>
    <row r="32" customHeight="1" spans="1:14">
      <c r="A32" s="17"/>
      <c r="B32" s="18"/>
      <c r="C32" s="19">
        <v>23896</v>
      </c>
      <c r="D32" s="19" t="str">
        <f>VLOOKUP(C:C,[1]Sheet1!$A$1:$B$65536,2,0)</f>
        <v>枸橼酸西地那非片(万艾可)按5片计</v>
      </c>
      <c r="E32" s="19" t="s">
        <v>334</v>
      </c>
      <c r="F32" s="20" t="s">
        <v>128</v>
      </c>
      <c r="G32" s="10" t="s">
        <v>25</v>
      </c>
      <c r="H32" s="22"/>
      <c r="I32" s="18"/>
      <c r="J32" s="18"/>
      <c r="K32" s="9" t="str">
        <f>VLOOKUP(C:C,[1]Sheet1!$A$1:$D$65536,4,0)</f>
        <v>15元</v>
      </c>
      <c r="L32" s="9" t="s">
        <v>134</v>
      </c>
      <c r="M32" s="9" t="s">
        <v>133</v>
      </c>
      <c r="N32" s="2"/>
    </row>
    <row r="33" customHeight="1" spans="1:14">
      <c r="A33" s="17"/>
      <c r="B33" s="18"/>
      <c r="C33" s="19">
        <v>23895</v>
      </c>
      <c r="D33" s="19" t="str">
        <f>VLOOKUP(C:C,[1]Sheet1!$A$1:$B$65536,2,0)</f>
        <v>枸橼酸西地那非片(万艾可)按1片计</v>
      </c>
      <c r="E33" s="19" t="s">
        <v>335</v>
      </c>
      <c r="F33" s="20" t="s">
        <v>128</v>
      </c>
      <c r="G33" s="10" t="s">
        <v>25</v>
      </c>
      <c r="H33" s="22"/>
      <c r="I33" s="18"/>
      <c r="J33" s="18"/>
      <c r="K33" s="9" t="str">
        <f>VLOOKUP(C:C,[1]Sheet1!$A$1:$D$65536,4,0)</f>
        <v>3元</v>
      </c>
      <c r="L33" s="9" t="s">
        <v>136</v>
      </c>
      <c r="M33" s="9" t="s">
        <v>114</v>
      </c>
      <c r="N33" s="2"/>
    </row>
    <row r="34" customHeight="1" spans="1:14">
      <c r="A34" s="17"/>
      <c r="B34" s="18"/>
      <c r="C34" s="23">
        <v>23455</v>
      </c>
      <c r="D34" s="19" t="str">
        <f>VLOOKUP(C:C,[1]Sheet1!$A$1:$B$65536,2,0)</f>
        <v>枸橼酸西地那非片(万艾可)按0.5片计</v>
      </c>
      <c r="E34" s="23" t="s">
        <v>336</v>
      </c>
      <c r="F34" s="20" t="s">
        <v>128</v>
      </c>
      <c r="G34" s="10" t="s">
        <v>25</v>
      </c>
      <c r="H34" s="22"/>
      <c r="I34" s="18"/>
      <c r="J34" s="18"/>
      <c r="K34" s="9" t="str">
        <f>VLOOKUP(C:C,[1]Sheet1!$A$1:$D$65536,4,0)</f>
        <v>2元</v>
      </c>
      <c r="L34" s="9" t="s">
        <v>138</v>
      </c>
      <c r="M34" s="9" t="s">
        <v>136</v>
      </c>
      <c r="N34" s="2"/>
    </row>
    <row r="35" customHeight="1" spans="1:14">
      <c r="A35" s="17"/>
      <c r="B35" s="18"/>
      <c r="C35" s="23">
        <v>140822</v>
      </c>
      <c r="D35" s="19" t="str">
        <f>VLOOKUP(C:C,[1]Sheet1!$A$1:$B$65536,2,0)</f>
        <v>枸橼酸西地那非片(万艾可)按1片计</v>
      </c>
      <c r="E35" s="19" t="s">
        <v>337</v>
      </c>
      <c r="F35" s="20" t="s">
        <v>128</v>
      </c>
      <c r="G35" s="10" t="s">
        <v>25</v>
      </c>
      <c r="H35" s="22"/>
      <c r="I35" s="18"/>
      <c r="J35" s="18"/>
      <c r="K35" s="9" t="str">
        <f>VLOOKUP(C:C,[1]Sheet1!$A$1:$D$65536,4,0)</f>
        <v>4元</v>
      </c>
      <c r="L35" s="9" t="s">
        <v>136</v>
      </c>
      <c r="M35" s="9" t="s">
        <v>140</v>
      </c>
      <c r="N35" s="2"/>
    </row>
    <row r="36" customHeight="1" spans="1:14">
      <c r="A36" s="17"/>
      <c r="B36" s="18"/>
      <c r="C36" s="23">
        <v>198582</v>
      </c>
      <c r="D36" s="19" t="str">
        <f>VLOOKUP(C:C,[1]Sheet1!$A$1:$B$65536,2,0)</f>
        <v>枸橼酸西地那非片(万艾可)按2.5片计</v>
      </c>
      <c r="E36" s="23" t="s">
        <v>338</v>
      </c>
      <c r="F36" s="20" t="s">
        <v>128</v>
      </c>
      <c r="G36" s="10" t="s">
        <v>142</v>
      </c>
      <c r="H36" s="22"/>
      <c r="I36" s="18"/>
      <c r="J36" s="18"/>
      <c r="K36" s="9" t="str">
        <f>VLOOKUP(C:C,[1]Sheet1!$A$1:$D$65536,4,0)</f>
        <v>10元</v>
      </c>
      <c r="L36" s="9" t="s">
        <v>143</v>
      </c>
      <c r="M36" s="9" t="s">
        <v>134</v>
      </c>
      <c r="N36" s="2"/>
    </row>
    <row r="37" customHeight="1" spans="1:14">
      <c r="A37" s="24"/>
      <c r="B37" s="25"/>
      <c r="C37" s="23">
        <v>140823</v>
      </c>
      <c r="D37" s="19" t="str">
        <f>VLOOKUP(C:C,[1]Sheet1!$A$1:$B$65536,2,0)</f>
        <v>枸橼酸西地那非片(万艾可)按5片计</v>
      </c>
      <c r="E37" s="19" t="s">
        <v>339</v>
      </c>
      <c r="F37" s="20" t="s">
        <v>128</v>
      </c>
      <c r="G37" s="10" t="s">
        <v>145</v>
      </c>
      <c r="H37" s="26"/>
      <c r="I37" s="25"/>
      <c r="J37" s="25"/>
      <c r="K37" s="9" t="str">
        <f>VLOOKUP(C:C,[1]Sheet1!$A$1:$D$65536,4,0)</f>
        <v>20元</v>
      </c>
      <c r="L37" s="9" t="s">
        <v>134</v>
      </c>
      <c r="M37" s="9" t="s">
        <v>131</v>
      </c>
      <c r="N37" s="2"/>
    </row>
  </sheetData>
  <sheetProtection formatCells="0" insertHyperlinks="0" autoFilter="0"/>
  <mergeCells count="52">
    <mergeCell ref="A1:H1"/>
    <mergeCell ref="I1:J1"/>
    <mergeCell ref="K1:M1"/>
    <mergeCell ref="A3:A5"/>
    <mergeCell ref="A6:A8"/>
    <mergeCell ref="A9:A12"/>
    <mergeCell ref="A13:A14"/>
    <mergeCell ref="A15:A22"/>
    <mergeCell ref="A25:A26"/>
    <mergeCell ref="A27:A37"/>
    <mergeCell ref="B3:B5"/>
    <mergeCell ref="B6:B8"/>
    <mergeCell ref="B9:B12"/>
    <mergeCell ref="B13:B14"/>
    <mergeCell ref="B15:B22"/>
    <mergeCell ref="B25:B26"/>
    <mergeCell ref="B27:B37"/>
    <mergeCell ref="H27:H29"/>
    <mergeCell ref="H31:H37"/>
    <mergeCell ref="I3:I5"/>
    <mergeCell ref="I6:I8"/>
    <mergeCell ref="I9:I12"/>
    <mergeCell ref="I13:I14"/>
    <mergeCell ref="I15:I22"/>
    <mergeCell ref="I25:I26"/>
    <mergeCell ref="I27:I37"/>
    <mergeCell ref="J3:J5"/>
    <mergeCell ref="J6:J8"/>
    <mergeCell ref="J9:J12"/>
    <mergeCell ref="J13:J14"/>
    <mergeCell ref="J15:J22"/>
    <mergeCell ref="J25:J26"/>
    <mergeCell ref="J27:J37"/>
    <mergeCell ref="K3:K5"/>
    <mergeCell ref="K6:K8"/>
    <mergeCell ref="K9:K12"/>
    <mergeCell ref="K13:K14"/>
    <mergeCell ref="K15:K22"/>
    <mergeCell ref="K25:K26"/>
    <mergeCell ref="L3:L5"/>
    <mergeCell ref="L6:L8"/>
    <mergeCell ref="L9:L12"/>
    <mergeCell ref="L13:L14"/>
    <mergeCell ref="L15:L22"/>
    <mergeCell ref="L25:L26"/>
    <mergeCell ref="M3:M5"/>
    <mergeCell ref="M6:M8"/>
    <mergeCell ref="M9:M12"/>
    <mergeCell ref="M13:M14"/>
    <mergeCell ref="M15:M22"/>
    <mergeCell ref="M25:M26"/>
    <mergeCell ref="N27:N37"/>
  </mergeCells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12月星级品种清单</vt:lpstr>
      <vt:lpstr>门店任务明细表</vt:lpstr>
      <vt:lpstr>一句话卖点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2020-10-31T00:35:00Z</dcterms:created>
  <dcterms:modified xsi:type="dcterms:W3CDTF">2020-12-01T10:17:13Z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