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Sheet1!$A$2:$AC$44</definedName>
  </definedNames>
  <calcPr calcId="144525"/>
</workbook>
</file>

<file path=xl/sharedStrings.xml><?xml version="1.0" encoding="utf-8"?>
<sst xmlns="http://schemas.openxmlformats.org/spreadsheetml/2006/main" count="396" uniqueCount="298">
  <si>
    <t>小程序找药（10.9）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</si>
  <si>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</si>
  <si>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</si>
  <si>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</si>
  <si>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</si>
  <si>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</si>
  <si>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</si>
  <si>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</si>
  <si>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</si>
  <si>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</si>
  <si>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</si>
  <si>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</si>
  <si>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</si>
  <si>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</si>
  <si>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</si>
  <si>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</si>
  <si>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</si>
  <si>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2020-10-09 11:15:51</t>
  </si>
  <si>
    <t>a8111</t>
  </si>
  <si>
    <t>环孢素滴眼液</t>
  </si>
  <si>
    <r>
      <t>3ml:30mg</t>
    </r>
    <r>
      <rPr>
        <sz val="9"/>
        <rFont val="宋体"/>
        <charset val="134"/>
      </rPr>
      <t> </t>
    </r>
  </si>
  <si>
    <t>华北制药有限公司</t>
  </si>
  <si>
    <t>H20070106</t>
  </si>
  <si>
    <t>紧急</t>
  </si>
  <si>
    <t>员工</t>
  </si>
  <si>
    <t>请采购部找渠道（蜀辉路报送过需求）</t>
  </si>
  <si>
    <t>2020-10-09 11:20:06</t>
  </si>
  <si>
    <t>a8112</t>
  </si>
  <si>
    <t>羧甲基纤维素钠滴眼液</t>
  </si>
  <si>
    <r>
      <t>0.4ml:4mg*30</t>
    </r>
    <r>
      <rPr>
        <sz val="11"/>
        <rFont val="宋体"/>
        <charset val="0"/>
      </rPr>
      <t>支</t>
    </r>
  </si>
  <si>
    <r>
      <t>爱尔兰</t>
    </r>
    <r>
      <rPr>
        <sz val="11"/>
        <rFont val="Calibri"/>
        <charset val="0"/>
      </rPr>
      <t>Allergan Pharmaceuticals Ireland</t>
    </r>
  </si>
  <si>
    <r>
      <t>注册证号</t>
    </r>
    <r>
      <rPr>
        <sz val="11"/>
        <rFont val="Calibri"/>
        <charset val="0"/>
      </rPr>
      <t xml:space="preserve"> H20140946</t>
    </r>
  </si>
  <si>
    <t>在特殊目录，公司无库存，禁请原因（2020.5月效期，暂无新货）请采购部核实市场是否还是效期货，累计5家门店报送过需求</t>
  </si>
  <si>
    <t>2020-10-09 11:22:20</t>
  </si>
  <si>
    <t>a8113</t>
  </si>
  <si>
    <t>麝香壮骨膏</t>
  </si>
  <si>
    <r>
      <t>7cm*10cm*7</t>
    </r>
    <r>
      <rPr>
        <sz val="11"/>
        <rFont val="宋体"/>
        <charset val="0"/>
      </rPr>
      <t>贴</t>
    </r>
  </si>
  <si>
    <t>江西吉安三力制药有限公司</t>
  </si>
  <si>
    <t>Z36020260</t>
  </si>
  <si>
    <t>请采购部找渠道</t>
  </si>
  <si>
    <t>2020-10-09 11:23:59</t>
  </si>
  <si>
    <t>a8114</t>
  </si>
  <si>
    <t>舒胸片</t>
  </si>
  <si>
    <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  <r>
      <rPr>
        <sz val="9"/>
        <rFont val="宋体"/>
        <charset val="134"/>
      </rPr>
      <t> </t>
    </r>
  </si>
  <si>
    <t>李时珍医药集团有限公司</t>
  </si>
  <si>
    <t>z42020559</t>
  </si>
  <si>
    <t>2020-10-09 11:26:32</t>
  </si>
  <si>
    <t>b1562</t>
  </si>
  <si>
    <t>佐匹克隆片</t>
  </si>
  <si>
    <r>
      <t>3mg*7</t>
    </r>
    <r>
      <rPr>
        <sz val="11"/>
        <rFont val="宋体"/>
        <charset val="0"/>
      </rPr>
      <t>片</t>
    </r>
    <r>
      <rPr>
        <sz val="9"/>
        <rFont val="宋体"/>
        <charset val="134"/>
      </rPr>
      <t> </t>
    </r>
  </si>
  <si>
    <t>成都康弘药业集团股份有限公司</t>
  </si>
  <si>
    <t>H20100074</t>
  </si>
  <si>
    <t>佐匹克隆是第二类精神药物，暂无经营权限</t>
  </si>
  <si>
    <t>2020-10-09 11:27:28</t>
  </si>
  <si>
    <t>a8115</t>
  </si>
  <si>
    <t>隔山消积颗粒</t>
  </si>
  <si>
    <r>
      <t>10g*6</t>
    </r>
    <r>
      <rPr>
        <sz val="11"/>
        <rFont val="宋体"/>
        <charset val="0"/>
      </rPr>
      <t>袋</t>
    </r>
  </si>
  <si>
    <t>贵州飞云岭药业股份有限公司</t>
  </si>
  <si>
    <t>z20025717</t>
  </si>
  <si>
    <t>请采购部找渠道（交大三店报送过需求）</t>
  </si>
  <si>
    <t>2020-10-09 11:30:58</t>
  </si>
  <si>
    <t>a8116</t>
  </si>
  <si>
    <t>止嗽立效胶囊</t>
  </si>
  <si>
    <r>
      <t>0.35g*12</t>
    </r>
    <r>
      <rPr>
        <sz val="11"/>
        <rFont val="宋体"/>
        <charset val="0"/>
      </rPr>
      <t>粒</t>
    </r>
    <r>
      <rPr>
        <sz val="9"/>
        <rFont val="宋体"/>
        <charset val="134"/>
      </rPr>
      <t> </t>
    </r>
  </si>
  <si>
    <t>内蒙古天奇中蒙制药股份有限公司</t>
  </si>
  <si>
    <t>z20050289</t>
  </si>
  <si>
    <t>请采购部找渠道（累计4家门店报送需求）</t>
  </si>
  <si>
    <t>2020-10-09 11:50:09</t>
  </si>
  <si>
    <t>a8117</t>
  </si>
  <si>
    <t>筋骨丸</t>
  </si>
  <si>
    <r>
      <t>9g*6</t>
    </r>
    <r>
      <rPr>
        <sz val="11"/>
        <rFont val="宋体"/>
        <charset val="0"/>
      </rPr>
      <t>丸</t>
    </r>
  </si>
  <si>
    <t>辽宁金丹药业有限公司</t>
  </si>
  <si>
    <t>Z20026832</t>
  </si>
  <si>
    <t>2020-10-09 12:11:33</t>
  </si>
  <si>
    <t>a8118</t>
  </si>
  <si>
    <t>丹葶肺心颗粒</t>
  </si>
  <si>
    <r>
      <t>10g*10</t>
    </r>
    <r>
      <rPr>
        <sz val="11"/>
        <rFont val="宋体"/>
        <charset val="0"/>
      </rPr>
      <t>袋</t>
    </r>
  </si>
  <si>
    <t>吉林万通药业有限公司</t>
  </si>
  <si>
    <t>z20030098</t>
  </si>
  <si>
    <t>普通</t>
  </si>
  <si>
    <t>9月22日已定价还未购进，请采购部尽快购进（累计6家门店报送需求）杏林40，中标价40.09</t>
  </si>
  <si>
    <t>2020-10-09 13:49:04</t>
  </si>
  <si>
    <t>a8119</t>
  </si>
  <si>
    <t>多索茶碱片</t>
  </si>
  <si>
    <r>
      <t>0.2g*12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</si>
  <si>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</si>
  <si>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</si>
  <si>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在零售目录，仓库及门店无库存，请采购部购进（累计9家门店报送过需求）(中标15.24)</t>
  </si>
  <si>
    <t>2020-10-09 14:20:52</t>
  </si>
  <si>
    <t>a8120</t>
  </si>
  <si>
    <t>麝香祛风湿油</t>
  </si>
  <si>
    <r>
      <t>12g</t>
    </r>
    <r>
      <rPr>
        <sz val="9"/>
        <rFont val="宋体"/>
        <charset val="134"/>
      </rPr>
      <t> </t>
    </r>
  </si>
  <si>
    <t>广东罗浮山国药股份有限公司</t>
  </si>
  <si>
    <t>z44023692</t>
  </si>
  <si>
    <t>2020-10-09 14:24:08</t>
  </si>
  <si>
    <t>a8121</t>
  </si>
  <si>
    <t>阿托伐他汀钙片</t>
  </si>
  <si>
    <r>
      <t>10mg*28</t>
    </r>
    <r>
      <rPr>
        <sz val="11"/>
        <rFont val="宋体"/>
        <charset val="0"/>
      </rPr>
      <t>片</t>
    </r>
  </si>
  <si>
    <t>兴安药业有限公司</t>
  </si>
  <si>
    <t>H20193043</t>
  </si>
  <si>
    <t>9月30日已定价还未购进，请采购部尽快购进（华油路、崔家店累计7家门店报送需求）</t>
  </si>
  <si>
    <t>2020-10-09 15:04:26</t>
  </si>
  <si>
    <t>b1563</t>
  </si>
  <si>
    <t>溴芬酸钠滴眼液</t>
  </si>
  <si>
    <r>
      <t>5ml</t>
    </r>
    <r>
      <rPr>
        <sz val="9"/>
        <rFont val="宋体"/>
        <charset val="134"/>
      </rPr>
      <t> </t>
    </r>
  </si>
  <si>
    <r>
      <t>日本</t>
    </r>
    <r>
      <rPr>
        <sz val="11"/>
        <rFont val="Calibri"/>
        <charset val="0"/>
      </rPr>
      <t>:Senju Pharmaceutical Co.,Ltd. Karatsu Plant</t>
    </r>
  </si>
  <si>
    <r>
      <t>注册证号</t>
    </r>
    <r>
      <rPr>
        <sz val="11"/>
        <rFont val="Calibri"/>
        <charset val="0"/>
      </rPr>
      <t xml:space="preserve"> H20150243</t>
    </r>
  </si>
  <si>
    <t>8家门店库存12盒，门店需求1盒，请门店先店间调拨满足顾客需求</t>
  </si>
  <si>
    <t>2020-10-09 15:10:11</t>
  </si>
  <si>
    <t>a8122</t>
  </si>
  <si>
    <t>复方儿茶胶囊</t>
  </si>
  <si>
    <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</si>
  <si>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吉林延边朝药药业有限公司</t>
  </si>
  <si>
    <t>H10920057</t>
  </si>
  <si>
    <t>2020-10-09 15:13:09</t>
  </si>
  <si>
    <t>a8123</t>
  </si>
  <si>
    <t>槐杞黄颗粒</t>
  </si>
  <si>
    <r>
      <t>10g*6</t>
    </r>
    <r>
      <rPr>
        <sz val="11"/>
        <rFont val="宋体"/>
        <charset val="0"/>
      </rPr>
      <t>袋</t>
    </r>
    <r>
      <rPr>
        <sz val="9"/>
        <rFont val="宋体"/>
        <charset val="134"/>
      </rPr>
      <t> </t>
    </r>
  </si>
  <si>
    <t>启东盖天力药业有限公司</t>
  </si>
  <si>
    <t>B20020074</t>
  </si>
  <si>
    <t>新品，在零售目录，请采购部联系厂家尽快交资料，累计8家门店报送需求，中标价39.83，杏林46.8</t>
  </si>
  <si>
    <t>2020-10-09 15:14:24</t>
  </si>
  <si>
    <t>a8124</t>
  </si>
  <si>
    <t>头风痛胶囊</t>
  </si>
  <si>
    <r>
      <t>0.5g*36</t>
    </r>
    <r>
      <rPr>
        <sz val="11"/>
        <rFont val="宋体"/>
        <charset val="0"/>
      </rPr>
      <t>粒</t>
    </r>
    <r>
      <rPr>
        <sz val="9"/>
        <rFont val="宋体"/>
        <charset val="134"/>
      </rPr>
      <t> </t>
    </r>
  </si>
  <si>
    <t>亚宝药业四川制药有限公司</t>
  </si>
  <si>
    <t>z20030131</t>
  </si>
  <si>
    <t>在待经营目录，公司无库存，请采购部购进（累计3家门店报送过需求）</t>
  </si>
  <si>
    <t>2020-10-09 15:15:12</t>
  </si>
  <si>
    <t>a8125</t>
  </si>
  <si>
    <t>奥美沙坦酯片</t>
  </si>
  <si>
    <r>
      <t>20mg*14</t>
    </r>
    <r>
      <rPr>
        <sz val="11"/>
        <rFont val="宋体"/>
        <charset val="0"/>
      </rPr>
      <t>片</t>
    </r>
  </si>
  <si>
    <t>北京福元医药股份有限公司</t>
  </si>
  <si>
    <t>H20061312</t>
  </si>
  <si>
    <t>2020-10-09 15:15:37</t>
  </si>
  <si>
    <t>a8126</t>
  </si>
  <si>
    <t>复方环磷酰胺片</t>
  </si>
  <si>
    <r>
      <t>50mg*12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</si>
  <si>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通化茂吉祥制药有限公司</t>
  </si>
  <si>
    <t>H22026738</t>
  </si>
  <si>
    <r>
      <t>5</t>
    </r>
    <r>
      <rPr>
        <sz val="11"/>
        <rFont val="宋体"/>
        <charset val="0"/>
      </rPr>
      <t>月</t>
    </r>
    <r>
      <rPr>
        <sz val="11"/>
        <rFont val="Calibri"/>
        <charset val="0"/>
      </rPr>
      <t>21</t>
    </r>
    <r>
      <rPr>
        <sz val="11"/>
        <rFont val="宋体"/>
        <charset val="0"/>
      </rPr>
      <t>日已建</t>
    </r>
    <r>
      <rPr>
        <sz val="11"/>
        <rFont val="Calibri"/>
        <charset val="0"/>
      </rPr>
      <t>ID</t>
    </r>
    <r>
      <rPr>
        <sz val="11"/>
        <rFont val="宋体"/>
        <charset val="0"/>
      </rPr>
      <t>并定价，请采购部尽快购进（累计</t>
    </r>
    <r>
      <rPr>
        <sz val="11"/>
        <rFont val="Calibri"/>
        <charset val="0"/>
      </rPr>
      <t>9</t>
    </r>
    <r>
      <rPr>
        <sz val="11"/>
        <rFont val="宋体"/>
        <charset val="0"/>
      </rPr>
      <t>家门店报送需求）</t>
    </r>
  </si>
  <si>
    <t>2020-10-09 15:18:27</t>
  </si>
  <si>
    <t>a8127</t>
  </si>
  <si>
    <t>舒林酸片</t>
  </si>
  <si>
    <r>
      <t>0.1g*24</t>
    </r>
    <r>
      <rPr>
        <sz val="11"/>
        <rFont val="宋体"/>
        <charset val="0"/>
      </rPr>
      <t>片</t>
    </r>
  </si>
  <si>
    <t>福安药业集团宁波天衡制药有限公司</t>
  </si>
  <si>
    <t>h33021627</t>
  </si>
  <si>
    <t>5月8日已报送新品，请采购部联系厂家尽快交资料（浆洗街累计5家门店报送过需求），中标价72</t>
  </si>
  <si>
    <t>2020-10-09 15:41:20</t>
  </si>
  <si>
    <t>a8128</t>
  </si>
  <si>
    <t>天智颗粒</t>
  </si>
  <si>
    <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</si>
  <si>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仲景宛西制药</t>
  </si>
  <si>
    <t>Z20040041</t>
  </si>
  <si>
    <t>目录外淘汰，已回复振康有渠道，请采购部尽快报送新品，累计8家门店报送需求（中标价39）</t>
  </si>
  <si>
    <t>2020-10-09 16:01:55</t>
  </si>
  <si>
    <t>a8129</t>
  </si>
  <si>
    <t>脾氨肽口服冻干粉</t>
  </si>
  <si>
    <r>
      <t>2mg*5</t>
    </r>
    <r>
      <rPr>
        <sz val="11"/>
        <rFont val="宋体"/>
        <charset val="0"/>
      </rPr>
      <t>支</t>
    </r>
    <r>
      <rPr>
        <sz val="9"/>
        <rFont val="宋体"/>
        <charset val="134"/>
      </rPr>
      <t> </t>
    </r>
  </si>
  <si>
    <t>浙江丰安生物制药有限公司</t>
  </si>
  <si>
    <t>H10970214</t>
  </si>
  <si>
    <t>成都成汉太极大药房有限公司</t>
  </si>
  <si>
    <t>采购部已回复无渠道</t>
  </si>
  <si>
    <t>2020-10-09 16:16:15</t>
  </si>
  <si>
    <t>a8130</t>
  </si>
  <si>
    <t>七叶神安滴丸</t>
  </si>
  <si>
    <r>
      <t>50mg*36</t>
    </r>
    <r>
      <rPr>
        <sz val="11"/>
        <rFont val="宋体"/>
        <charset val="0"/>
      </rPr>
      <t>丸</t>
    </r>
  </si>
  <si>
    <t>云南金七制药有限公司</t>
  </si>
  <si>
    <t>Z20050712</t>
  </si>
  <si>
    <t>请采购部找渠道（累计5家门店报送需求）</t>
  </si>
  <si>
    <t>2020-10-09 16:24:36</t>
  </si>
  <si>
    <t>b1564</t>
  </si>
  <si>
    <t>阿莫西林颗粒</t>
  </si>
  <si>
    <r>
      <t>0.125g*12</t>
    </r>
    <r>
      <rPr>
        <sz val="11"/>
        <rFont val="宋体"/>
        <charset val="0"/>
      </rPr>
      <t>袋</t>
    </r>
    <r>
      <rPr>
        <sz val="9"/>
        <rFont val="宋体"/>
        <charset val="134"/>
      </rPr>
      <t> </t>
    </r>
  </si>
  <si>
    <t>珠海联邦股份有限公司中山分公司</t>
  </si>
  <si>
    <t>H44024970</t>
  </si>
  <si>
    <t>在待经营目录，仓库库存10盒，请门店报营运部铺货</t>
  </si>
  <si>
    <t>2020-10-09 16:26:41</t>
  </si>
  <si>
    <t>a8131</t>
  </si>
  <si>
    <t>土霉素片</t>
  </si>
  <si>
    <r>
      <t>0.25g*100</t>
    </r>
    <r>
      <rPr>
        <sz val="11"/>
        <rFont val="宋体"/>
        <charset val="0"/>
      </rPr>
      <t>片</t>
    </r>
  </si>
  <si>
    <t>云南白药集团股份有限公司</t>
  </si>
  <si>
    <t>H53021258</t>
  </si>
  <si>
    <t>请采购部找渠道（现目录里无一款土霉素片）</t>
  </si>
  <si>
    <t>2020-10-09 16:28:10</t>
  </si>
  <si>
    <t>a8132</t>
  </si>
  <si>
    <t>氧氟沙星凝胶</t>
  </si>
  <si>
    <t>15g:75mg</t>
  </si>
  <si>
    <t>黑龙江天龙药业有限公司</t>
  </si>
  <si>
    <t>H20083363</t>
  </si>
  <si>
    <t>2020-10-09 16:46:06</t>
  </si>
  <si>
    <t>a8133</t>
  </si>
  <si>
    <t>小儿宝泰康颗粒</t>
  </si>
  <si>
    <r>
      <t>2.6g*18</t>
    </r>
    <r>
      <rPr>
        <sz val="11"/>
        <rFont val="宋体"/>
        <charset val="0"/>
      </rPr>
      <t>袋</t>
    </r>
  </si>
  <si>
    <t>健民集团叶开泰国（随州）有限公司</t>
  </si>
  <si>
    <t>Z42020598</t>
  </si>
  <si>
    <t>2020-10-09 17:04:42</t>
  </si>
  <si>
    <t>a8134</t>
  </si>
  <si>
    <t>阿法骨化醇软胶囊</t>
  </si>
  <si>
    <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</si>
  <si>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</si>
  <si>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</si>
  <si>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9月30日已定价还未购进，请采购部尽快购进，浆洗街报送过需求（中标价33.99）杏林29.8</t>
  </si>
  <si>
    <t>2020-10-09 17:16:20</t>
  </si>
  <si>
    <t>a8135</t>
  </si>
  <si>
    <t>溶菌酶含片</t>
  </si>
  <si>
    <r>
      <t>20mg*20</t>
    </r>
    <r>
      <rPr>
        <sz val="11"/>
        <rFont val="宋体"/>
        <charset val="0"/>
      </rPr>
      <t>片</t>
    </r>
  </si>
  <si>
    <t>上海长城药业有限公司</t>
  </si>
  <si>
    <t>H31020258</t>
  </si>
  <si>
    <t>9月11日已报新品已申报待经营目录，请采购部联系厂家尽快交资料（光华店也报送过需求）</t>
  </si>
  <si>
    <t>2020-10-09 17:20:53</t>
  </si>
  <si>
    <t>b1565</t>
  </si>
  <si>
    <t>小儿肺咳颗粒</t>
  </si>
  <si>
    <r>
      <t>2g*18</t>
    </r>
    <r>
      <rPr>
        <sz val="11"/>
        <rFont val="宋体"/>
        <charset val="0"/>
      </rPr>
      <t>袋</t>
    </r>
  </si>
  <si>
    <t>天圣制药集团股份有限公司</t>
  </si>
  <si>
    <t>Z20027416</t>
  </si>
  <si>
    <t>公司在营且有库存，仓库库存23盒，请门店店间调拨或报营运部铺货</t>
  </si>
  <si>
    <t>2020-10-09 17:24:37</t>
  </si>
  <si>
    <t>b1566</t>
  </si>
  <si>
    <t>癃闭舒胶囊</t>
  </si>
  <si>
    <r>
      <t>0.3g*36</t>
    </r>
    <r>
      <rPr>
        <sz val="11"/>
        <rFont val="宋体"/>
        <charset val="0"/>
      </rPr>
      <t>粒</t>
    </r>
    <r>
      <rPr>
        <sz val="9"/>
        <rFont val="宋体"/>
        <charset val="134"/>
      </rPr>
      <t> </t>
    </r>
  </si>
  <si>
    <t>石家庄科迪药业有限公司</t>
  </si>
  <si>
    <t>Z10960007</t>
  </si>
  <si>
    <t>公司在营且有库存，仓库库存28盒，请门店店间调拨或报营运部铺货</t>
  </si>
  <si>
    <t>2020-10-09 17:34:16</t>
  </si>
  <si>
    <t>a8136</t>
  </si>
  <si>
    <t>盐酸克林霉素棕榈酸酯分散片</t>
  </si>
  <si>
    <r>
      <t>75mg*8</t>
    </r>
    <r>
      <rPr>
        <sz val="11"/>
        <rFont val="宋体"/>
        <charset val="0"/>
      </rPr>
      <t>片</t>
    </r>
  </si>
  <si>
    <t>广州一品红制药有限公司</t>
  </si>
  <si>
    <t>H20030434</t>
  </si>
  <si>
    <t>请采购部找渠道，目录里有同厂家18片装ID125986，请门店核实是否能满足顾客需求</t>
  </si>
  <si>
    <t>2020-10-09 18:12:30</t>
  </si>
  <si>
    <t>a8137</t>
  </si>
  <si>
    <t>愈酚甲麻那敏颗粒</t>
  </si>
  <si>
    <r>
      <t>9</t>
    </r>
    <r>
      <rPr>
        <sz val="11"/>
        <rFont val="宋体"/>
        <charset val="0"/>
      </rPr>
      <t>袋</t>
    </r>
  </si>
  <si>
    <t>海南凯健制药有限公司</t>
  </si>
  <si>
    <t>H20090097</t>
  </si>
  <si>
    <t>请采购部找渠道（累计13家门店报送需求）医院中标价30.94，杏林小程序30.1（缺货状态）</t>
  </si>
  <si>
    <t>2020-10-09 18:20:38</t>
  </si>
  <si>
    <t>b1567</t>
  </si>
  <si>
    <t>脑栓通胶囊</t>
  </si>
  <si>
    <r>
      <t>0.4g*9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</si>
  <si>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广东华南药业集团有限公司</t>
  </si>
  <si>
    <t>Z20040093</t>
  </si>
  <si>
    <t>同厂家27粒装ID134138，请门店核实是否能满足顾客需求可店间调拨满足顾客需求</t>
  </si>
  <si>
    <t>2020-10-09 18:27:45</t>
  </si>
  <si>
    <t>a8138</t>
  </si>
  <si>
    <t>双歧杆菌三联活菌胶囊</t>
  </si>
  <si>
    <r>
      <t>0.21g*36</t>
    </r>
    <r>
      <rPr>
        <sz val="11"/>
        <rFont val="宋体"/>
        <charset val="0"/>
      </rPr>
      <t>粒</t>
    </r>
    <r>
      <rPr>
        <sz val="9"/>
        <rFont val="宋体"/>
        <charset val="134"/>
      </rPr>
      <t> </t>
    </r>
  </si>
  <si>
    <t>上海上药信谊药厂有限公司</t>
  </si>
  <si>
    <t>S10950032</t>
  </si>
  <si>
    <t>已回复有渠道，请采购部尽快报送新品（中标价32.1）</t>
  </si>
  <si>
    <t>2020-10-09 18:34:40</t>
  </si>
  <si>
    <t>a8139</t>
  </si>
  <si>
    <t>乳疾灵颗粒</t>
  </si>
  <si>
    <r>
      <t>14g*12</t>
    </r>
    <r>
      <rPr>
        <sz val="11"/>
        <rFont val="宋体"/>
        <charset val="0"/>
      </rPr>
      <t>袋</t>
    </r>
    <r>
      <rPr>
        <sz val="9"/>
        <rFont val="宋体"/>
        <charset val="134"/>
      </rPr>
      <t> </t>
    </r>
  </si>
  <si>
    <t>河北国金药业有限责任公司</t>
  </si>
  <si>
    <t>Z13020002</t>
  </si>
  <si>
    <t>请采购部找渠道（累计3家门店报送需求）</t>
  </si>
  <si>
    <t>2020-10-09 18:40:01</t>
  </si>
  <si>
    <t>b1568</t>
  </si>
  <si>
    <t>2020-10-09 18:40:50</t>
  </si>
  <si>
    <t>a8140</t>
  </si>
  <si>
    <t>盆炎净胶囊</t>
  </si>
  <si>
    <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</si>
  <si>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四川奇力制药有限公司</t>
  </si>
  <si>
    <t>z20050165</t>
  </si>
  <si>
    <t>2020-10-09 18:44:50</t>
  </si>
  <si>
    <t>a8141</t>
  </si>
  <si>
    <t>清淋颗粒（无糖型）</t>
  </si>
  <si>
    <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  <r>
      <rPr>
        <sz val="9"/>
        <rFont val="宋体"/>
        <charset val="134"/>
      </rPr>
      <t> </t>
    </r>
  </si>
  <si>
    <t>绵阳一康制药有限公司</t>
  </si>
  <si>
    <t>Z19993210</t>
  </si>
  <si>
    <t>在特殊目录，公司无库存，请采购部核实是否能购进</t>
  </si>
  <si>
    <t>2020-10-09 20:36:30</t>
  </si>
  <si>
    <t>a8142</t>
  </si>
  <si>
    <r>
      <t>10mg*28</t>
    </r>
    <r>
      <rPr>
        <sz val="11"/>
        <rFont val="宋体"/>
        <charset val="0"/>
      </rPr>
      <t>片</t>
    </r>
    <r>
      <rPr>
        <sz val="9"/>
        <rFont val="宋体"/>
        <charset val="134"/>
      </rPr>
      <t> </t>
    </r>
  </si>
  <si>
    <t>福建东瑞制药有限公司</t>
  </si>
  <si>
    <t>2020-10-09 20:40:08</t>
  </si>
  <si>
    <t>b1569</t>
  </si>
  <si>
    <t>苯溴马隆胶囊</t>
  </si>
  <si>
    <r>
      <t>50mg*10</t>
    </r>
    <r>
      <rPr>
        <sz val="11"/>
        <rFont val="宋体"/>
        <charset val="0"/>
      </rPr>
      <t>粒</t>
    </r>
  </si>
  <si>
    <t>昆山龙灯瑞迪制药有限公司</t>
  </si>
  <si>
    <t>H20010790</t>
  </si>
  <si>
    <t>公司在营且有库存，仓库库存20盒，请门店店间调拨或报营运部铺货满足顾客需求</t>
  </si>
  <si>
    <t>2020-10-09 20:57:27</t>
  </si>
  <si>
    <t>a8143</t>
  </si>
  <si>
    <t>半分钟喷剂</t>
  </si>
  <si>
    <r>
      <t>20ml/</t>
    </r>
    <r>
      <rPr>
        <sz val="11"/>
        <rFont val="宋体"/>
        <charset val="0"/>
      </rPr>
      <t>支</t>
    </r>
  </si>
  <si>
    <t>陕西嘉科药业</t>
  </si>
  <si>
    <r>
      <t>陕卫消证字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0186</t>
    </r>
    <r>
      <rPr>
        <sz val="11"/>
        <rFont val="宋体"/>
        <charset val="0"/>
      </rPr>
      <t>号</t>
    </r>
  </si>
  <si>
    <t>2020-10-09 20:59:10</t>
  </si>
  <si>
    <t>a8144</t>
  </si>
  <si>
    <t>柳氮磺吡啶栓</t>
  </si>
  <si>
    <r>
      <t>0.5g*6</t>
    </r>
    <r>
      <rPr>
        <sz val="11"/>
        <rFont val="宋体"/>
        <charset val="0"/>
      </rPr>
      <t>枚</t>
    </r>
    <r>
      <rPr>
        <sz val="9"/>
        <rFont val="宋体"/>
        <charset val="134"/>
      </rPr>
      <t> </t>
    </r>
  </si>
  <si>
    <t>山西三九同达</t>
  </si>
  <si>
    <t>H10900091</t>
  </si>
  <si>
    <t>目录外淘汰，公司无库存，请采购部购进（目录里无一款柳氮磺吡啶栓）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</si>
</sst>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A33" sqref="$A33:$XFD33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13.875" customWidth="1"/>
    <col min="9" max="9" width="5.625" customWidth="1"/>
    <col min="10" max="10" width="6.875" customWidth="1"/>
    <col min="11" max="11" width="21.5" customWidth="1"/>
    <col min="12" max="12" width="5.375" customWidth="1"/>
    <col min="13" max="13" width="6" customWidth="1"/>
    <col min="14" max="14" width="6.625" customWidth="1"/>
    <col min="15" max="15" width="20.62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9" t="s">
        <v>16</v>
      </c>
    </row>
    <row r="3" ht="15" spans="1:16">
      <c r="A3" s="7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>
        <v>1</v>
      </c>
      <c r="G3" s="7" t="s">
        <v>21</v>
      </c>
      <c r="H3" s="7" t="s">
        <v>22</v>
      </c>
      <c r="I3" s="7">
        <v>45</v>
      </c>
      <c r="J3" s="7">
        <v>359</v>
      </c>
      <c r="K3" s="7" t="str">
        <f>VLOOKUP(J3,[1]Sheet1!$A$1:$B$65536,2,0)</f>
        <v>枣子巷药店</v>
      </c>
      <c r="L3" s="7" t="s">
        <v>23</v>
      </c>
      <c r="M3" s="7" t="s">
        <v>24</v>
      </c>
      <c r="N3" s="7"/>
      <c r="O3" s="7" t="s">
        <v>25</v>
      </c>
      <c r="P3" s="10"/>
    </row>
    <row r="4" ht="15" spans="1:16">
      <c r="A4" s="7"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7">
        <v>1</v>
      </c>
      <c r="G4" s="7" t="s">
        <v>30</v>
      </c>
      <c r="H4" s="7" t="s">
        <v>31</v>
      </c>
      <c r="I4" s="7">
        <v>56</v>
      </c>
      <c r="J4" s="7">
        <v>359</v>
      </c>
      <c r="K4" s="7" t="str">
        <f>VLOOKUP(J4,[1]Sheet1!$A$1:$B$65536,2,0)</f>
        <v>枣子巷药店</v>
      </c>
      <c r="L4" s="7" t="s">
        <v>23</v>
      </c>
      <c r="M4" s="7" t="s">
        <v>24</v>
      </c>
      <c r="N4" s="7">
        <v>21005</v>
      </c>
      <c r="O4" s="7" t="s">
        <v>32</v>
      </c>
      <c r="P4" s="10"/>
    </row>
    <row r="5" ht="15" spans="1:16">
      <c r="A5" s="7">
        <v>3</v>
      </c>
      <c r="B5" s="7" t="s">
        <v>33</v>
      </c>
      <c r="C5" s="7" t="s">
        <v>34</v>
      </c>
      <c r="D5" s="7" t="s">
        <v>35</v>
      </c>
      <c r="E5" s="7" t="s">
        <v>36</v>
      </c>
      <c r="F5" s="7">
        <v>1</v>
      </c>
      <c r="G5" s="7" t="s">
        <v>37</v>
      </c>
      <c r="H5" s="7" t="s">
        <v>38</v>
      </c>
      <c r="I5" s="7">
        <v>36</v>
      </c>
      <c r="J5" s="7">
        <v>359</v>
      </c>
      <c r="K5" s="7" t="str">
        <f>VLOOKUP(J5,[1]Sheet1!$A$1:$B$65536,2,0)</f>
        <v>枣子巷药店</v>
      </c>
      <c r="L5" s="7" t="s">
        <v>23</v>
      </c>
      <c r="M5" s="7" t="s">
        <v>24</v>
      </c>
      <c r="N5" s="7"/>
      <c r="O5" s="7" t="s">
        <v>39</v>
      </c>
      <c r="P5" s="10"/>
    </row>
    <row r="6" ht="15" spans="1:16">
      <c r="A6" s="7">
        <v>4</v>
      </c>
      <c r="B6" s="7" t="s">
        <v>40</v>
      </c>
      <c r="C6" s="7" t="s">
        <v>41</v>
      </c>
      <c r="D6" s="7" t="s">
        <v>42</v>
      </c>
      <c r="E6" s="7" t="s">
        <v>43</v>
      </c>
      <c r="F6" s="7">
        <v>1</v>
      </c>
      <c r="G6" s="7" t="s">
        <v>44</v>
      </c>
      <c r="H6" s="7" t="s">
        <v>45</v>
      </c>
      <c r="I6" s="7">
        <v>25</v>
      </c>
      <c r="J6" s="7">
        <v>359</v>
      </c>
      <c r="K6" s="7" t="str">
        <f>VLOOKUP(J6,[1]Sheet1!$A$1:$B$65536,2,0)</f>
        <v>枣子巷药店</v>
      </c>
      <c r="L6" s="7" t="s">
        <v>23</v>
      </c>
      <c r="M6" s="7" t="s">
        <v>24</v>
      </c>
      <c r="N6" s="7"/>
      <c r="O6" s="7" t="s">
        <v>39</v>
      </c>
      <c r="P6" s="10"/>
    </row>
    <row r="7" s="2" customFormat="1" ht="15" spans="1:16">
      <c r="A7" s="8">
        <v>5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 t="s">
        <v>51</v>
      </c>
      <c r="I7" s="8">
        <v>0</v>
      </c>
      <c r="J7" s="8">
        <v>743</v>
      </c>
      <c r="K7" s="8" t="str">
        <f>VLOOKUP(J7,[1]Sheet1!$A$1:$B$65536,2,0)</f>
        <v>成华区万宇路药店</v>
      </c>
      <c r="L7" s="8" t="s">
        <v>23</v>
      </c>
      <c r="M7" s="8" t="s">
        <v>24</v>
      </c>
      <c r="N7" s="8"/>
      <c r="O7" s="8" t="s">
        <v>52</v>
      </c>
      <c r="P7" s="11"/>
    </row>
    <row r="8" ht="15" spans="1:16">
      <c r="A8" s="7">
        <v>6</v>
      </c>
      <c r="B8" s="7" t="s">
        <v>53</v>
      </c>
      <c r="C8" s="7" t="s">
        <v>54</v>
      </c>
      <c r="D8" s="7" t="s">
        <v>55</v>
      </c>
      <c r="E8" s="7" t="s">
        <v>56</v>
      </c>
      <c r="F8" s="7">
        <v>1</v>
      </c>
      <c r="G8" s="7" t="s">
        <v>57</v>
      </c>
      <c r="H8" s="7" t="s">
        <v>58</v>
      </c>
      <c r="I8" s="7">
        <v>21</v>
      </c>
      <c r="J8" s="7">
        <v>359</v>
      </c>
      <c r="K8" s="7" t="str">
        <f>VLOOKUP(J8,[1]Sheet1!$A$1:$B$65536,2,0)</f>
        <v>枣子巷药店</v>
      </c>
      <c r="L8" s="7" t="s">
        <v>23</v>
      </c>
      <c r="M8" s="7" t="s">
        <v>24</v>
      </c>
      <c r="N8" s="7"/>
      <c r="O8" s="7" t="s">
        <v>59</v>
      </c>
      <c r="P8" s="10"/>
    </row>
    <row r="9" ht="15" spans="1:16">
      <c r="A9" s="7">
        <v>7</v>
      </c>
      <c r="B9" s="7" t="s">
        <v>60</v>
      </c>
      <c r="C9" s="7" t="s">
        <v>61</v>
      </c>
      <c r="D9" s="7" t="s">
        <v>62</v>
      </c>
      <c r="E9" s="7" t="s">
        <v>63</v>
      </c>
      <c r="F9" s="7">
        <v>1</v>
      </c>
      <c r="G9" s="7" t="s">
        <v>64</v>
      </c>
      <c r="H9" s="7" t="s">
        <v>65</v>
      </c>
      <c r="I9" s="7">
        <v>37</v>
      </c>
      <c r="J9" s="7">
        <v>743</v>
      </c>
      <c r="K9" s="7" t="str">
        <f>VLOOKUP(J9,[1]Sheet1!$A$1:$B$65536,2,0)</f>
        <v>成华区万宇路药店</v>
      </c>
      <c r="L9" s="7" t="s">
        <v>23</v>
      </c>
      <c r="M9" s="7" t="s">
        <v>24</v>
      </c>
      <c r="N9" s="7"/>
      <c r="O9" s="7" t="s">
        <v>66</v>
      </c>
      <c r="P9" s="10"/>
    </row>
    <row r="10" ht="15" spans="1:16">
      <c r="A10" s="7">
        <v>8</v>
      </c>
      <c r="B10" s="7" t="s">
        <v>67</v>
      </c>
      <c r="C10" s="7" t="s">
        <v>68</v>
      </c>
      <c r="D10" s="7" t="s">
        <v>69</v>
      </c>
      <c r="E10" s="7" t="s">
        <v>70</v>
      </c>
      <c r="F10" s="7">
        <v>1</v>
      </c>
      <c r="G10" s="7" t="s">
        <v>71</v>
      </c>
      <c r="H10" s="7" t="s">
        <v>72</v>
      </c>
      <c r="I10" s="7">
        <v>35</v>
      </c>
      <c r="J10" s="7">
        <v>513</v>
      </c>
      <c r="K10" s="7" t="str">
        <f>VLOOKUP(J10,[1]Sheet1!$A$1:$B$65536,2,0)</f>
        <v>武侯区顺和街店</v>
      </c>
      <c r="L10" s="7" t="s">
        <v>23</v>
      </c>
      <c r="M10" s="7" t="s">
        <v>24</v>
      </c>
      <c r="N10" s="7"/>
      <c r="O10" s="7" t="s">
        <v>39</v>
      </c>
      <c r="P10" s="10"/>
    </row>
    <row r="11" ht="15" spans="1:16">
      <c r="A11" s="7">
        <v>9</v>
      </c>
      <c r="B11" s="7" t="s">
        <v>73</v>
      </c>
      <c r="C11" s="7" t="s">
        <v>74</v>
      </c>
      <c r="D11" s="7" t="s">
        <v>75</v>
      </c>
      <c r="E11" s="7" t="s">
        <v>76</v>
      </c>
      <c r="F11" s="7">
        <v>3</v>
      </c>
      <c r="G11" s="7" t="s">
        <v>77</v>
      </c>
      <c r="H11" s="7" t="s">
        <v>78</v>
      </c>
      <c r="I11" s="7">
        <v>39</v>
      </c>
      <c r="J11" s="7">
        <v>726</v>
      </c>
      <c r="K11" s="7" t="str">
        <f>VLOOKUP(J11,[1]Sheet1!$A$1:$B$65536,2,0)</f>
        <v>金牛区交大路第三药店</v>
      </c>
      <c r="L11" s="7" t="s">
        <v>79</v>
      </c>
      <c r="M11" s="7" t="s">
        <v>24</v>
      </c>
      <c r="N11" s="7">
        <v>87428</v>
      </c>
      <c r="O11" s="7" t="s">
        <v>80</v>
      </c>
      <c r="P11" s="10"/>
    </row>
    <row r="12" ht="15" spans="1:16">
      <c r="A12" s="7">
        <v>10</v>
      </c>
      <c r="B12" s="7" t="s">
        <v>81</v>
      </c>
      <c r="C12" s="7" t="s">
        <v>82</v>
      </c>
      <c r="D12" s="7" t="s">
        <v>83</v>
      </c>
      <c r="E12" s="7" t="s">
        <v>84</v>
      </c>
      <c r="F12" s="7">
        <v>2</v>
      </c>
      <c r="G12" s="7" t="s">
        <v>85</v>
      </c>
      <c r="H12" s="7" t="s">
        <v>86</v>
      </c>
      <c r="I12" s="7">
        <v>0</v>
      </c>
      <c r="J12" s="7">
        <v>104428</v>
      </c>
      <c r="K12" s="7" t="str">
        <f>VLOOKUP(J12,[1]Sheet1!$A$1:$B$65536,2,0)</f>
        <v>永康东路药店 </v>
      </c>
      <c r="L12" s="7" t="s">
        <v>79</v>
      </c>
      <c r="M12" s="7" t="s">
        <v>24</v>
      </c>
      <c r="N12" s="7">
        <v>54348</v>
      </c>
      <c r="O12" s="7" t="s">
        <v>87</v>
      </c>
      <c r="P12" s="10"/>
    </row>
    <row r="13" ht="15" spans="1:16">
      <c r="A13" s="7">
        <v>11</v>
      </c>
      <c r="B13" s="7" t="s">
        <v>88</v>
      </c>
      <c r="C13" s="7" t="s">
        <v>89</v>
      </c>
      <c r="D13" s="7" t="s">
        <v>90</v>
      </c>
      <c r="E13" s="7" t="s">
        <v>91</v>
      </c>
      <c r="F13" s="7">
        <v>2</v>
      </c>
      <c r="G13" s="7" t="s">
        <v>92</v>
      </c>
      <c r="H13" s="7" t="s">
        <v>93</v>
      </c>
      <c r="I13" s="7">
        <v>10</v>
      </c>
      <c r="J13" s="7">
        <v>726</v>
      </c>
      <c r="K13" s="7" t="str">
        <f>VLOOKUP(J13,[1]Sheet1!$A$1:$B$65536,2,0)</f>
        <v>金牛区交大路第三药店</v>
      </c>
      <c r="L13" s="7" t="s">
        <v>23</v>
      </c>
      <c r="M13" s="7" t="s">
        <v>24</v>
      </c>
      <c r="N13" s="7"/>
      <c r="O13" s="7" t="s">
        <v>39</v>
      </c>
      <c r="P13" s="10"/>
    </row>
    <row r="14" ht="15" spans="1:16">
      <c r="A14" s="7">
        <v>12</v>
      </c>
      <c r="B14" s="7" t="s">
        <v>94</v>
      </c>
      <c r="C14" s="7" t="s">
        <v>95</v>
      </c>
      <c r="D14" s="7" t="s">
        <v>96</v>
      </c>
      <c r="E14" s="7" t="s">
        <v>97</v>
      </c>
      <c r="F14" s="7">
        <v>2</v>
      </c>
      <c r="G14" s="7" t="s">
        <v>98</v>
      </c>
      <c r="H14" s="7" t="s">
        <v>99</v>
      </c>
      <c r="I14" s="7">
        <v>24.34</v>
      </c>
      <c r="J14" s="7">
        <v>114622</v>
      </c>
      <c r="K14" s="7" t="str">
        <f>VLOOKUP(J14,[1]Sheet1!$A$1:$B$65536,2,0)</f>
        <v>东昌路店</v>
      </c>
      <c r="L14" s="7" t="s">
        <v>79</v>
      </c>
      <c r="M14" s="7" t="s">
        <v>24</v>
      </c>
      <c r="N14" s="7">
        <v>206855</v>
      </c>
      <c r="O14" s="7" t="s">
        <v>100</v>
      </c>
      <c r="P14" s="10"/>
    </row>
    <row r="15" s="2" customFormat="1" ht="15" spans="1:16">
      <c r="A15" s="8">
        <v>13</v>
      </c>
      <c r="B15" s="8" t="s">
        <v>101</v>
      </c>
      <c r="C15" s="8" t="s">
        <v>102</v>
      </c>
      <c r="D15" s="8" t="s">
        <v>103</v>
      </c>
      <c r="E15" s="8" t="s">
        <v>104</v>
      </c>
      <c r="F15" s="8">
        <v>1</v>
      </c>
      <c r="G15" s="8" t="s">
        <v>105</v>
      </c>
      <c r="H15" s="8" t="s">
        <v>106</v>
      </c>
      <c r="I15" s="8">
        <v>56</v>
      </c>
      <c r="J15" s="8">
        <v>102935</v>
      </c>
      <c r="K15" s="8" t="str">
        <f>VLOOKUP(J15,[1]Sheet1!$A$1:$B$65536,2,0)</f>
        <v>青羊区童子街</v>
      </c>
      <c r="L15" s="8" t="s">
        <v>23</v>
      </c>
      <c r="M15" s="8" t="s">
        <v>24</v>
      </c>
      <c r="N15" s="8">
        <v>163373</v>
      </c>
      <c r="O15" s="8" t="s">
        <v>107</v>
      </c>
      <c r="P15" s="11"/>
    </row>
    <row r="16" ht="15" spans="1:16">
      <c r="A16" s="7">
        <v>14</v>
      </c>
      <c r="B16" s="7" t="s">
        <v>108</v>
      </c>
      <c r="C16" s="7" t="s">
        <v>109</v>
      </c>
      <c r="D16" s="7" t="s">
        <v>110</v>
      </c>
      <c r="E16" s="7" t="s">
        <v>111</v>
      </c>
      <c r="F16" s="7">
        <v>2</v>
      </c>
      <c r="G16" s="7" t="s">
        <v>112</v>
      </c>
      <c r="H16" s="7" t="s">
        <v>113</v>
      </c>
      <c r="I16" s="7">
        <v>30</v>
      </c>
      <c r="J16" s="7">
        <v>582</v>
      </c>
      <c r="K16" s="7" t="str">
        <f>VLOOKUP(J16,[1]Sheet1!$A$1:$B$65536,2,0)</f>
        <v>青羊区十二桥药店</v>
      </c>
      <c r="L16" s="7" t="s">
        <v>79</v>
      </c>
      <c r="M16" s="7" t="s">
        <v>24</v>
      </c>
      <c r="N16" s="7"/>
      <c r="O16" s="7" t="s">
        <v>39</v>
      </c>
      <c r="P16" s="10"/>
    </row>
    <row r="17" ht="15" spans="1:16">
      <c r="A17" s="7">
        <v>15</v>
      </c>
      <c r="B17" s="7" t="s">
        <v>114</v>
      </c>
      <c r="C17" s="7" t="s">
        <v>115</v>
      </c>
      <c r="D17" s="7" t="s">
        <v>116</v>
      </c>
      <c r="E17" s="7" t="s">
        <v>117</v>
      </c>
      <c r="F17" s="7">
        <v>2</v>
      </c>
      <c r="G17" s="7" t="s">
        <v>118</v>
      </c>
      <c r="H17" s="7" t="s">
        <v>119</v>
      </c>
      <c r="I17" s="7">
        <v>36</v>
      </c>
      <c r="J17" s="7">
        <v>582</v>
      </c>
      <c r="K17" s="7" t="str">
        <f>VLOOKUP(J17,[1]Sheet1!$A$1:$B$65536,2,0)</f>
        <v>青羊区十二桥药店</v>
      </c>
      <c r="L17" s="7" t="s">
        <v>79</v>
      </c>
      <c r="M17" s="7" t="s">
        <v>24</v>
      </c>
      <c r="N17" s="7"/>
      <c r="O17" s="7" t="s">
        <v>120</v>
      </c>
      <c r="P17" s="10"/>
    </row>
    <row r="18" ht="15" spans="1:16">
      <c r="A18" s="7">
        <v>16</v>
      </c>
      <c r="B18" s="7" t="s">
        <v>121</v>
      </c>
      <c r="C18" s="7" t="s">
        <v>122</v>
      </c>
      <c r="D18" s="7" t="s">
        <v>123</v>
      </c>
      <c r="E18" s="7" t="s">
        <v>124</v>
      </c>
      <c r="F18" s="7">
        <v>2</v>
      </c>
      <c r="G18" s="7" t="s">
        <v>125</v>
      </c>
      <c r="H18" s="7" t="s">
        <v>126</v>
      </c>
      <c r="I18" s="7">
        <v>40</v>
      </c>
      <c r="J18" s="7">
        <v>582</v>
      </c>
      <c r="K18" s="7" t="str">
        <f>VLOOKUP(J18,[1]Sheet1!$A$1:$B$65536,2,0)</f>
        <v>青羊区十二桥药店</v>
      </c>
      <c r="L18" s="7" t="s">
        <v>79</v>
      </c>
      <c r="M18" s="7" t="s">
        <v>24</v>
      </c>
      <c r="N18" s="7">
        <v>53774</v>
      </c>
      <c r="O18" s="7" t="s">
        <v>127</v>
      </c>
      <c r="P18" s="10"/>
    </row>
    <row r="19" ht="15" spans="1:16">
      <c r="A19" s="7">
        <v>17</v>
      </c>
      <c r="B19" s="7" t="s">
        <v>128</v>
      </c>
      <c r="C19" s="7" t="s">
        <v>129</v>
      </c>
      <c r="D19" s="7" t="s">
        <v>130</v>
      </c>
      <c r="E19" s="7" t="s">
        <v>131</v>
      </c>
      <c r="F19" s="7">
        <v>2</v>
      </c>
      <c r="G19" s="7" t="s">
        <v>132</v>
      </c>
      <c r="H19" s="7" t="s">
        <v>133</v>
      </c>
      <c r="I19" s="7">
        <v>40</v>
      </c>
      <c r="J19" s="7">
        <v>114622</v>
      </c>
      <c r="K19" s="7" t="str">
        <f>VLOOKUP(J19,[1]Sheet1!$A$1:$B$65536,2,0)</f>
        <v>东昌路店</v>
      </c>
      <c r="L19" s="7" t="s">
        <v>79</v>
      </c>
      <c r="M19" s="7" t="s">
        <v>24</v>
      </c>
      <c r="N19" s="7"/>
      <c r="O19" s="7" t="s">
        <v>39</v>
      </c>
      <c r="P19" s="10"/>
    </row>
    <row r="20" ht="15" spans="1:16">
      <c r="A20" s="7">
        <v>18</v>
      </c>
      <c r="B20" s="7" t="s">
        <v>134</v>
      </c>
      <c r="C20" s="7" t="s">
        <v>135</v>
      </c>
      <c r="D20" s="7" t="s">
        <v>136</v>
      </c>
      <c r="E20" s="7" t="s">
        <v>137</v>
      </c>
      <c r="F20" s="7">
        <v>2</v>
      </c>
      <c r="G20" s="7" t="s">
        <v>138</v>
      </c>
      <c r="H20" s="7" t="s">
        <v>139</v>
      </c>
      <c r="I20" s="7">
        <v>0</v>
      </c>
      <c r="J20" s="7">
        <v>737</v>
      </c>
      <c r="K20" s="7" t="str">
        <f>VLOOKUP(J20,[1]Sheet1!$A$1:$B$65536,2,0)</f>
        <v>高新区大源北街药店</v>
      </c>
      <c r="L20" s="7" t="s">
        <v>79</v>
      </c>
      <c r="M20" s="7" t="s">
        <v>24</v>
      </c>
      <c r="N20" s="7">
        <v>201029</v>
      </c>
      <c r="O20" s="7" t="s">
        <v>140</v>
      </c>
      <c r="P20" s="10"/>
    </row>
    <row r="21" ht="15" spans="1:16">
      <c r="A21" s="7">
        <v>19</v>
      </c>
      <c r="B21" s="7" t="s">
        <v>141</v>
      </c>
      <c r="C21" s="7" t="s">
        <v>142</v>
      </c>
      <c r="D21" s="7" t="s">
        <v>143</v>
      </c>
      <c r="E21" s="7" t="s">
        <v>144</v>
      </c>
      <c r="F21" s="7">
        <v>2</v>
      </c>
      <c r="G21" s="7" t="s">
        <v>145</v>
      </c>
      <c r="H21" s="7" t="s">
        <v>146</v>
      </c>
      <c r="I21" s="7">
        <v>40</v>
      </c>
      <c r="J21" s="7">
        <v>582</v>
      </c>
      <c r="K21" s="7" t="str">
        <f>VLOOKUP(J21,[1]Sheet1!$A$1:$B$65536,2,0)</f>
        <v>青羊区十二桥药店</v>
      </c>
      <c r="L21" s="7" t="s">
        <v>23</v>
      </c>
      <c r="M21" s="7" t="s">
        <v>24</v>
      </c>
      <c r="N21" s="7"/>
      <c r="O21" s="7" t="s">
        <v>147</v>
      </c>
      <c r="P21" s="10"/>
    </row>
    <row r="22" ht="15" spans="1:16">
      <c r="A22" s="7">
        <v>20</v>
      </c>
      <c r="B22" s="7" t="s">
        <v>148</v>
      </c>
      <c r="C22" s="7" t="s">
        <v>149</v>
      </c>
      <c r="D22" s="7" t="s">
        <v>150</v>
      </c>
      <c r="E22" s="7" t="s">
        <v>151</v>
      </c>
      <c r="F22" s="7">
        <v>1</v>
      </c>
      <c r="G22" s="7" t="s">
        <v>152</v>
      </c>
      <c r="H22" s="7" t="s">
        <v>153</v>
      </c>
      <c r="I22" s="7">
        <v>45</v>
      </c>
      <c r="J22" s="7">
        <v>54</v>
      </c>
      <c r="K22" s="7" t="str">
        <f>VLOOKUP(J22,[1]Sheet1!$A$1:$B$65536,2,0)</f>
        <v>怀远店</v>
      </c>
      <c r="L22" s="7" t="s">
        <v>23</v>
      </c>
      <c r="M22" s="7" t="s">
        <v>24</v>
      </c>
      <c r="N22" s="7">
        <v>83919</v>
      </c>
      <c r="O22" s="7" t="s">
        <v>154</v>
      </c>
      <c r="P22" s="10"/>
    </row>
    <row r="23" ht="15" spans="1:16">
      <c r="A23" s="7">
        <v>21</v>
      </c>
      <c r="B23" s="7" t="s">
        <v>155</v>
      </c>
      <c r="C23" s="7" t="s">
        <v>156</v>
      </c>
      <c r="D23" s="7" t="s">
        <v>157</v>
      </c>
      <c r="E23" s="7" t="s">
        <v>158</v>
      </c>
      <c r="F23" s="7">
        <v>3</v>
      </c>
      <c r="G23" s="7" t="s">
        <v>159</v>
      </c>
      <c r="H23" s="7" t="s">
        <v>160</v>
      </c>
      <c r="I23" s="7"/>
      <c r="J23" s="7">
        <v>750</v>
      </c>
      <c r="K23" s="7" t="s">
        <v>161</v>
      </c>
      <c r="L23" s="7" t="s">
        <v>23</v>
      </c>
      <c r="M23" s="7" t="s">
        <v>24</v>
      </c>
      <c r="N23" s="7"/>
      <c r="O23" s="7" t="s">
        <v>162</v>
      </c>
      <c r="P23" s="10"/>
    </row>
    <row r="24" ht="15" spans="1:16">
      <c r="A24" s="7">
        <v>22</v>
      </c>
      <c r="B24" s="7" t="s">
        <v>163</v>
      </c>
      <c r="C24" s="7" t="s">
        <v>164</v>
      </c>
      <c r="D24" s="7" t="s">
        <v>165</v>
      </c>
      <c r="E24" s="7" t="s">
        <v>166</v>
      </c>
      <c r="F24" s="7">
        <v>1</v>
      </c>
      <c r="G24" s="7" t="s">
        <v>167</v>
      </c>
      <c r="H24" s="7" t="s">
        <v>168</v>
      </c>
      <c r="I24" s="7">
        <v>30</v>
      </c>
      <c r="J24" s="7">
        <v>105910</v>
      </c>
      <c r="K24" s="7" t="str">
        <f>VLOOKUP(J24,[1]Sheet1!$A$1:$B$65536,2,0)</f>
        <v>紫薇东路</v>
      </c>
      <c r="L24" s="7" t="s">
        <v>23</v>
      </c>
      <c r="M24" s="7" t="s">
        <v>24</v>
      </c>
      <c r="N24" s="7"/>
      <c r="O24" s="7" t="s">
        <v>169</v>
      </c>
      <c r="P24" s="10"/>
    </row>
    <row r="25" s="2" customFormat="1" ht="15" spans="1:16">
      <c r="A25" s="8">
        <v>23</v>
      </c>
      <c r="B25" s="8" t="s">
        <v>170</v>
      </c>
      <c r="C25" s="8" t="s">
        <v>171</v>
      </c>
      <c r="D25" s="8" t="s">
        <v>172</v>
      </c>
      <c r="E25" s="8" t="s">
        <v>173</v>
      </c>
      <c r="F25" s="8">
        <v>2</v>
      </c>
      <c r="G25" s="8" t="s">
        <v>174</v>
      </c>
      <c r="H25" s="8" t="s">
        <v>175</v>
      </c>
      <c r="I25" s="8">
        <v>12</v>
      </c>
      <c r="J25" s="8">
        <v>114622</v>
      </c>
      <c r="K25" s="8" t="str">
        <f>VLOOKUP(J25,[1]Sheet1!$A$1:$B$65536,2,0)</f>
        <v>东昌路店</v>
      </c>
      <c r="L25" s="8" t="s">
        <v>23</v>
      </c>
      <c r="M25" s="8" t="s">
        <v>24</v>
      </c>
      <c r="N25" s="8">
        <v>2522</v>
      </c>
      <c r="O25" s="8" t="s">
        <v>176</v>
      </c>
      <c r="P25" s="11"/>
    </row>
    <row r="26" ht="15" spans="1:16">
      <c r="A26" s="7">
        <v>24</v>
      </c>
      <c r="B26" s="7" t="s">
        <v>177</v>
      </c>
      <c r="C26" s="7" t="s">
        <v>178</v>
      </c>
      <c r="D26" s="7" t="s">
        <v>179</v>
      </c>
      <c r="E26" s="7" t="s">
        <v>180</v>
      </c>
      <c r="F26" s="7">
        <v>1</v>
      </c>
      <c r="G26" s="7" t="s">
        <v>181</v>
      </c>
      <c r="H26" s="7" t="s">
        <v>182</v>
      </c>
      <c r="I26" s="7">
        <v>12</v>
      </c>
      <c r="J26" s="7">
        <v>105910</v>
      </c>
      <c r="K26" s="7" t="str">
        <f>VLOOKUP(J26,[1]Sheet1!$A$1:$B$65536,2,0)</f>
        <v>紫薇东路</v>
      </c>
      <c r="L26" s="7" t="s">
        <v>23</v>
      </c>
      <c r="M26" s="7" t="s">
        <v>24</v>
      </c>
      <c r="N26" s="7"/>
      <c r="O26" s="7" t="s">
        <v>183</v>
      </c>
      <c r="P26" s="10"/>
    </row>
    <row r="27" ht="15" spans="1:16">
      <c r="A27" s="7">
        <v>25</v>
      </c>
      <c r="B27" s="7" t="s">
        <v>184</v>
      </c>
      <c r="C27" s="7" t="s">
        <v>185</v>
      </c>
      <c r="D27" s="7" t="s">
        <v>186</v>
      </c>
      <c r="E27" s="7" t="s">
        <v>187</v>
      </c>
      <c r="F27" s="7">
        <v>2</v>
      </c>
      <c r="G27" s="7" t="s">
        <v>188</v>
      </c>
      <c r="H27" s="7" t="s">
        <v>189</v>
      </c>
      <c r="I27" s="7">
        <v>6.49</v>
      </c>
      <c r="J27" s="7">
        <v>114622</v>
      </c>
      <c r="K27" s="7" t="str">
        <f>VLOOKUP(J27,[1]Sheet1!$A$1:$B$65536,2,0)</f>
        <v>东昌路店</v>
      </c>
      <c r="L27" s="7" t="s">
        <v>23</v>
      </c>
      <c r="M27" s="7" t="s">
        <v>24</v>
      </c>
      <c r="N27" s="7"/>
      <c r="O27" s="7" t="s">
        <v>39</v>
      </c>
      <c r="P27" s="10"/>
    </row>
    <row r="28" ht="15" spans="1:16">
      <c r="A28" s="7">
        <v>26</v>
      </c>
      <c r="B28" s="7" t="s">
        <v>190</v>
      </c>
      <c r="C28" s="7" t="s">
        <v>191</v>
      </c>
      <c r="D28" s="7" t="s">
        <v>192</v>
      </c>
      <c r="E28" s="7" t="s">
        <v>193</v>
      </c>
      <c r="F28" s="7">
        <v>2</v>
      </c>
      <c r="G28" s="7" t="s">
        <v>194</v>
      </c>
      <c r="H28" s="7" t="s">
        <v>195</v>
      </c>
      <c r="I28" s="7">
        <v>42.7</v>
      </c>
      <c r="J28" s="7">
        <v>114622</v>
      </c>
      <c r="K28" s="7" t="str">
        <f>VLOOKUP(J28,[1]Sheet1!$A$1:$B$65536,2,0)</f>
        <v>东昌路店</v>
      </c>
      <c r="L28" s="7" t="s">
        <v>79</v>
      </c>
      <c r="M28" s="7" t="s">
        <v>24</v>
      </c>
      <c r="N28" s="7"/>
      <c r="O28" s="7" t="s">
        <v>39</v>
      </c>
      <c r="P28" s="10"/>
    </row>
    <row r="29" ht="15" spans="1:16">
      <c r="A29" s="7">
        <v>27</v>
      </c>
      <c r="B29" s="7" t="s">
        <v>196</v>
      </c>
      <c r="C29" s="7" t="s">
        <v>197</v>
      </c>
      <c r="D29" s="7" t="s">
        <v>198</v>
      </c>
      <c r="E29" s="7" t="s">
        <v>199</v>
      </c>
      <c r="F29" s="7">
        <v>2</v>
      </c>
      <c r="G29" s="7" t="s">
        <v>200</v>
      </c>
      <c r="H29" s="7" t="s">
        <v>201</v>
      </c>
      <c r="I29" s="7">
        <v>42</v>
      </c>
      <c r="J29" s="7">
        <v>107728</v>
      </c>
      <c r="K29" s="7" t="str">
        <f>VLOOKUP(J29,[1]Sheet1!$A$1:$B$65536,2,0)</f>
        <v>四川太极大邑县晋原镇北街药店</v>
      </c>
      <c r="L29" s="7" t="s">
        <v>79</v>
      </c>
      <c r="M29" s="7" t="s">
        <v>24</v>
      </c>
      <c r="N29" s="7">
        <v>41013</v>
      </c>
      <c r="O29" s="7" t="s">
        <v>202</v>
      </c>
      <c r="P29" s="10"/>
    </row>
    <row r="30" ht="15" spans="1:16">
      <c r="A30" s="7">
        <v>28</v>
      </c>
      <c r="B30" s="7" t="s">
        <v>203</v>
      </c>
      <c r="C30" s="7" t="s">
        <v>204</v>
      </c>
      <c r="D30" s="7" t="s">
        <v>205</v>
      </c>
      <c r="E30" s="7" t="s">
        <v>206</v>
      </c>
      <c r="F30" s="7">
        <v>2</v>
      </c>
      <c r="G30" s="7" t="s">
        <v>207</v>
      </c>
      <c r="H30" s="7" t="s">
        <v>208</v>
      </c>
      <c r="I30" s="7">
        <v>13</v>
      </c>
      <c r="J30" s="7">
        <v>114622</v>
      </c>
      <c r="K30" s="7" t="str">
        <f>VLOOKUP(J30,[1]Sheet1!$A$1:$B$65536,2,0)</f>
        <v>东昌路店</v>
      </c>
      <c r="L30" s="7" t="s">
        <v>23</v>
      </c>
      <c r="M30" s="7" t="s">
        <v>24</v>
      </c>
      <c r="N30" s="7"/>
      <c r="O30" s="7" t="s">
        <v>209</v>
      </c>
      <c r="P30" s="10"/>
    </row>
    <row r="31" s="2" customFormat="1" ht="15" spans="1:16">
      <c r="A31" s="8">
        <v>29</v>
      </c>
      <c r="B31" s="8" t="s">
        <v>210</v>
      </c>
      <c r="C31" s="8" t="s">
        <v>211</v>
      </c>
      <c r="D31" s="8" t="s">
        <v>212</v>
      </c>
      <c r="E31" s="8" t="s">
        <v>213</v>
      </c>
      <c r="F31" s="8">
        <v>2</v>
      </c>
      <c r="G31" s="8" t="s">
        <v>214</v>
      </c>
      <c r="H31" s="8" t="s">
        <v>215</v>
      </c>
      <c r="I31" s="8">
        <v>36.28</v>
      </c>
      <c r="J31" s="8">
        <v>114622</v>
      </c>
      <c r="K31" s="8" t="str">
        <f>VLOOKUP(J31,[1]Sheet1!$A$1:$B$65536,2,0)</f>
        <v>东昌路店</v>
      </c>
      <c r="L31" s="8" t="s">
        <v>23</v>
      </c>
      <c r="M31" s="8" t="s">
        <v>24</v>
      </c>
      <c r="N31" s="8">
        <v>113819</v>
      </c>
      <c r="O31" s="8" t="s">
        <v>216</v>
      </c>
      <c r="P31" s="11"/>
    </row>
    <row r="32" s="2" customFormat="1" ht="15" spans="1:16">
      <c r="A32" s="8">
        <v>30</v>
      </c>
      <c r="B32" s="8" t="s">
        <v>217</v>
      </c>
      <c r="C32" s="8" t="s">
        <v>218</v>
      </c>
      <c r="D32" s="8" t="s">
        <v>219</v>
      </c>
      <c r="E32" s="8" t="s">
        <v>220</v>
      </c>
      <c r="F32" s="8">
        <v>2</v>
      </c>
      <c r="G32" s="8" t="s">
        <v>221</v>
      </c>
      <c r="H32" s="8" t="s">
        <v>222</v>
      </c>
      <c r="I32" s="8">
        <v>35</v>
      </c>
      <c r="J32" s="8">
        <v>114622</v>
      </c>
      <c r="K32" s="8" t="str">
        <f>VLOOKUP(J32,[1]Sheet1!$A$1:$B$65536,2,0)</f>
        <v>东昌路店</v>
      </c>
      <c r="L32" s="8" t="s">
        <v>23</v>
      </c>
      <c r="M32" s="8" t="s">
        <v>24</v>
      </c>
      <c r="N32" s="8">
        <v>91929</v>
      </c>
      <c r="O32" s="8" t="s">
        <v>223</v>
      </c>
      <c r="P32" s="11"/>
    </row>
    <row r="33" s="2" customFormat="1" ht="15" spans="1:16">
      <c r="A33" s="8">
        <v>31</v>
      </c>
      <c r="B33" s="8" t="s">
        <v>224</v>
      </c>
      <c r="C33" s="8" t="s">
        <v>225</v>
      </c>
      <c r="D33" s="8" t="s">
        <v>226</v>
      </c>
      <c r="E33" s="8" t="s">
        <v>227</v>
      </c>
      <c r="F33" s="8">
        <v>2</v>
      </c>
      <c r="G33" s="8" t="s">
        <v>228</v>
      </c>
      <c r="H33" s="8" t="s">
        <v>229</v>
      </c>
      <c r="I33" s="8">
        <v>21</v>
      </c>
      <c r="J33" s="8">
        <v>114622</v>
      </c>
      <c r="K33" s="8" t="str">
        <f>VLOOKUP(J33,[1]Sheet1!$A$1:$B$65536,2,0)</f>
        <v>东昌路店</v>
      </c>
      <c r="L33" s="8" t="s">
        <v>23</v>
      </c>
      <c r="M33" s="8" t="s">
        <v>24</v>
      </c>
      <c r="N33" s="8"/>
      <c r="O33" s="8" t="s">
        <v>230</v>
      </c>
      <c r="P33" s="11"/>
    </row>
    <row r="34" ht="15" spans="1:16">
      <c r="A34" s="7">
        <v>32</v>
      </c>
      <c r="B34" s="7" t="s">
        <v>231</v>
      </c>
      <c r="C34" s="7" t="s">
        <v>232</v>
      </c>
      <c r="D34" s="7" t="s">
        <v>233</v>
      </c>
      <c r="E34" s="7" t="s">
        <v>234</v>
      </c>
      <c r="F34" s="7">
        <v>3</v>
      </c>
      <c r="G34" s="7" t="s">
        <v>235</v>
      </c>
      <c r="H34" s="7" t="s">
        <v>236</v>
      </c>
      <c r="I34" s="7">
        <v>0</v>
      </c>
      <c r="J34" s="7">
        <v>114622</v>
      </c>
      <c r="K34" s="7" t="str">
        <f>VLOOKUP(J34,[1]Sheet1!$A$1:$B$65536,2,0)</f>
        <v>东昌路店</v>
      </c>
      <c r="L34" s="7" t="s">
        <v>79</v>
      </c>
      <c r="M34" s="7" t="s">
        <v>24</v>
      </c>
      <c r="N34" s="7"/>
      <c r="O34" s="7" t="s">
        <v>237</v>
      </c>
      <c r="P34" s="10"/>
    </row>
    <row r="35" s="2" customFormat="1" ht="15" spans="1:16">
      <c r="A35" s="8">
        <v>33</v>
      </c>
      <c r="B35" s="8" t="s">
        <v>238</v>
      </c>
      <c r="C35" s="8" t="s">
        <v>239</v>
      </c>
      <c r="D35" s="8" t="s">
        <v>240</v>
      </c>
      <c r="E35" s="8" t="s">
        <v>241</v>
      </c>
      <c r="F35" s="8">
        <v>2</v>
      </c>
      <c r="G35" s="8" t="s">
        <v>242</v>
      </c>
      <c r="H35" s="8" t="s">
        <v>243</v>
      </c>
      <c r="I35" s="8">
        <v>24</v>
      </c>
      <c r="J35" s="8">
        <v>114622</v>
      </c>
      <c r="K35" s="8" t="str">
        <f>VLOOKUP(J35,[1]Sheet1!$A$1:$B$65536,2,0)</f>
        <v>东昌路店</v>
      </c>
      <c r="L35" s="8" t="s">
        <v>79</v>
      </c>
      <c r="M35" s="8" t="s">
        <v>24</v>
      </c>
      <c r="N35" s="8"/>
      <c r="O35" s="8" t="s">
        <v>244</v>
      </c>
      <c r="P35" s="11"/>
    </row>
    <row r="36" ht="15" spans="1:16">
      <c r="A36" s="7">
        <v>34</v>
      </c>
      <c r="B36" s="7" t="s">
        <v>245</v>
      </c>
      <c r="C36" s="7" t="s">
        <v>246</v>
      </c>
      <c r="D36" s="7" t="s">
        <v>247</v>
      </c>
      <c r="E36" s="7" t="s">
        <v>248</v>
      </c>
      <c r="F36" s="7">
        <v>2</v>
      </c>
      <c r="G36" s="7" t="s">
        <v>249</v>
      </c>
      <c r="H36" s="7" t="s">
        <v>250</v>
      </c>
      <c r="I36" s="7">
        <v>43.5</v>
      </c>
      <c r="J36" s="7">
        <v>114622</v>
      </c>
      <c r="K36" s="7" t="str">
        <f>VLOOKUP(J36,[1]Sheet1!$A$1:$B$65536,2,0)</f>
        <v>东昌路店</v>
      </c>
      <c r="L36" s="7" t="s">
        <v>79</v>
      </c>
      <c r="M36" s="7" t="s">
        <v>24</v>
      </c>
      <c r="N36" s="7"/>
      <c r="O36" s="7" t="s">
        <v>251</v>
      </c>
      <c r="P36" s="10"/>
    </row>
    <row r="37" ht="15" spans="1:16">
      <c r="A37" s="7">
        <v>35</v>
      </c>
      <c r="B37" s="7" t="s">
        <v>252</v>
      </c>
      <c r="C37" s="7" t="s">
        <v>253</v>
      </c>
      <c r="D37" s="7" t="s">
        <v>254</v>
      </c>
      <c r="E37" s="7" t="s">
        <v>255</v>
      </c>
      <c r="F37" s="7">
        <v>2</v>
      </c>
      <c r="G37" s="7" t="s">
        <v>256</v>
      </c>
      <c r="H37" s="7" t="s">
        <v>257</v>
      </c>
      <c r="I37" s="7">
        <v>48</v>
      </c>
      <c r="J37" s="7">
        <v>114622</v>
      </c>
      <c r="K37" s="7" t="str">
        <f>VLOOKUP(J37,[1]Sheet1!$A$1:$B$65536,2,0)</f>
        <v>东昌路店</v>
      </c>
      <c r="L37" s="7" t="s">
        <v>79</v>
      </c>
      <c r="M37" s="7" t="s">
        <v>24</v>
      </c>
      <c r="N37" s="7"/>
      <c r="O37" s="7" t="s">
        <v>258</v>
      </c>
      <c r="P37" s="10"/>
    </row>
    <row r="38" s="2" customFormat="1" ht="15" spans="1:16">
      <c r="A38" s="8">
        <v>36</v>
      </c>
      <c r="B38" s="8" t="s">
        <v>259</v>
      </c>
      <c r="C38" s="8" t="s">
        <v>260</v>
      </c>
      <c r="D38" s="8" t="s">
        <v>48</v>
      </c>
      <c r="E38" s="8" t="s">
        <v>49</v>
      </c>
      <c r="F38" s="8">
        <v>2</v>
      </c>
      <c r="G38" s="8" t="s">
        <v>50</v>
      </c>
      <c r="H38" s="8" t="s">
        <v>51</v>
      </c>
      <c r="I38" s="8">
        <v>30</v>
      </c>
      <c r="J38" s="8">
        <v>114622</v>
      </c>
      <c r="K38" s="8" t="str">
        <f>VLOOKUP(J38,[1]Sheet1!$A$1:$B$65536,2,0)</f>
        <v>东昌路店</v>
      </c>
      <c r="L38" s="8" t="s">
        <v>23</v>
      </c>
      <c r="M38" s="8" t="s">
        <v>24</v>
      </c>
      <c r="N38" s="8"/>
      <c r="O38" s="8" t="s">
        <v>52</v>
      </c>
      <c r="P38" s="11"/>
    </row>
    <row r="39" ht="15" spans="1:16">
      <c r="A39" s="7">
        <v>37</v>
      </c>
      <c r="B39" s="7" t="s">
        <v>261</v>
      </c>
      <c r="C39" s="7" t="s">
        <v>262</v>
      </c>
      <c r="D39" s="7" t="s">
        <v>263</v>
      </c>
      <c r="E39" s="7" t="s">
        <v>264</v>
      </c>
      <c r="F39" s="7">
        <v>1</v>
      </c>
      <c r="G39" s="7" t="s">
        <v>265</v>
      </c>
      <c r="H39" s="7" t="s">
        <v>266</v>
      </c>
      <c r="I39" s="7">
        <v>38</v>
      </c>
      <c r="J39" s="7">
        <v>113023</v>
      </c>
      <c r="K39" s="7" t="str">
        <f>VLOOKUP(J39,[1]Sheet1!$A$1:$B$65536,2,0)</f>
        <v>云龙南路店</v>
      </c>
      <c r="L39" s="7" t="s">
        <v>79</v>
      </c>
      <c r="M39" s="7" t="s">
        <v>24</v>
      </c>
      <c r="N39" s="7"/>
      <c r="O39" s="7" t="s">
        <v>39</v>
      </c>
      <c r="P39" s="10"/>
    </row>
    <row r="40" ht="15" spans="1:16">
      <c r="A40" s="7">
        <v>38</v>
      </c>
      <c r="B40" s="7" t="s">
        <v>267</v>
      </c>
      <c r="C40" s="7" t="s">
        <v>268</v>
      </c>
      <c r="D40" s="7" t="s">
        <v>269</v>
      </c>
      <c r="E40" s="7" t="s">
        <v>270</v>
      </c>
      <c r="F40" s="7">
        <v>2</v>
      </c>
      <c r="G40" s="7" t="s">
        <v>271</v>
      </c>
      <c r="H40" s="7" t="s">
        <v>272</v>
      </c>
      <c r="I40" s="7">
        <v>39.8</v>
      </c>
      <c r="J40" s="7">
        <v>114622</v>
      </c>
      <c r="K40" s="7" t="str">
        <f>VLOOKUP(J40,[1]Sheet1!$A$1:$B$65536,2,0)</f>
        <v>东昌路店</v>
      </c>
      <c r="L40" s="7" t="s">
        <v>79</v>
      </c>
      <c r="M40" s="7" t="s">
        <v>24</v>
      </c>
      <c r="N40" s="7">
        <v>89956</v>
      </c>
      <c r="O40" s="7" t="s">
        <v>273</v>
      </c>
      <c r="P40" s="10"/>
    </row>
    <row r="41" ht="15" spans="1:16">
      <c r="A41" s="7">
        <v>39</v>
      </c>
      <c r="B41" s="7" t="s">
        <v>274</v>
      </c>
      <c r="C41" s="7" t="s">
        <v>275</v>
      </c>
      <c r="D41" s="7" t="s">
        <v>96</v>
      </c>
      <c r="E41" s="7" t="s">
        <v>276</v>
      </c>
      <c r="F41" s="7">
        <v>1</v>
      </c>
      <c r="G41" s="7" t="s">
        <v>277</v>
      </c>
      <c r="H41" s="7" t="s">
        <v>99</v>
      </c>
      <c r="I41" s="7">
        <v>39</v>
      </c>
      <c r="J41" s="7">
        <v>112415</v>
      </c>
      <c r="K41" s="7" t="str">
        <f>VLOOKUP(J41,[1]Sheet1!$A$1:$B$65536,2,0)</f>
        <v>四川太极金牛区五福桥东路药店</v>
      </c>
      <c r="L41" s="7" t="s">
        <v>23</v>
      </c>
      <c r="M41" s="7" t="s">
        <v>24</v>
      </c>
      <c r="N41" s="7"/>
      <c r="O41" s="7" t="s">
        <v>39</v>
      </c>
      <c r="P41" s="10"/>
    </row>
    <row r="42" s="2" customFormat="1" ht="15" spans="1:16">
      <c r="A42" s="8">
        <v>40</v>
      </c>
      <c r="B42" s="8" t="s">
        <v>278</v>
      </c>
      <c r="C42" s="8" t="s">
        <v>279</v>
      </c>
      <c r="D42" s="8" t="s">
        <v>280</v>
      </c>
      <c r="E42" s="8" t="s">
        <v>281</v>
      </c>
      <c r="F42" s="8">
        <v>1</v>
      </c>
      <c r="G42" s="8" t="s">
        <v>282</v>
      </c>
      <c r="H42" s="8" t="s">
        <v>283</v>
      </c>
      <c r="I42" s="8">
        <v>25</v>
      </c>
      <c r="J42" s="8">
        <v>112415</v>
      </c>
      <c r="K42" s="8" t="str">
        <f>VLOOKUP(J42,[1]Sheet1!$A$1:$B$65536,2,0)</f>
        <v>四川太极金牛区五福桥东路药店</v>
      </c>
      <c r="L42" s="8" t="s">
        <v>23</v>
      </c>
      <c r="M42" s="8" t="s">
        <v>24</v>
      </c>
      <c r="N42" s="8">
        <v>131155</v>
      </c>
      <c r="O42" s="8" t="s">
        <v>284</v>
      </c>
      <c r="P42" s="11"/>
    </row>
    <row r="43" ht="15" spans="1:16">
      <c r="A43" s="7">
        <v>41</v>
      </c>
      <c r="B43" s="7" t="s">
        <v>285</v>
      </c>
      <c r="C43" s="7" t="s">
        <v>286</v>
      </c>
      <c r="D43" s="7" t="s">
        <v>287</v>
      </c>
      <c r="E43" s="7" t="s">
        <v>288</v>
      </c>
      <c r="F43" s="7">
        <v>2</v>
      </c>
      <c r="G43" s="7" t="s">
        <v>289</v>
      </c>
      <c r="H43" s="7" t="s">
        <v>290</v>
      </c>
      <c r="I43" s="7">
        <v>15.8</v>
      </c>
      <c r="J43" s="7">
        <v>337</v>
      </c>
      <c r="K43" s="7" t="str">
        <f>VLOOKUP(J43,[1]Sheet1!$A$1:$B$65536,2,0)</f>
        <v>四川太极浆洗街药店</v>
      </c>
      <c r="L43" s="7" t="s">
        <v>23</v>
      </c>
      <c r="M43" s="7" t="s">
        <v>24</v>
      </c>
      <c r="N43" s="7"/>
      <c r="O43" s="7" t="s">
        <v>39</v>
      </c>
      <c r="P43" s="10"/>
    </row>
    <row r="44" ht="15" spans="1:16">
      <c r="A44" s="7">
        <v>42</v>
      </c>
      <c r="B44" s="7" t="s">
        <v>291</v>
      </c>
      <c r="C44" s="7" t="s">
        <v>292</v>
      </c>
      <c r="D44" s="7" t="s">
        <v>293</v>
      </c>
      <c r="E44" s="7" t="s">
        <v>294</v>
      </c>
      <c r="F44" s="7">
        <v>5</v>
      </c>
      <c r="G44" s="7" t="s">
        <v>295</v>
      </c>
      <c r="H44" s="7" t="s">
        <v>296</v>
      </c>
      <c r="I44" s="7">
        <v>21.5</v>
      </c>
      <c r="J44" s="7">
        <v>337</v>
      </c>
      <c r="K44" s="7" t="str">
        <f>VLOOKUP(J44,[1]Sheet1!$A$1:$B$65536,2,0)</f>
        <v>四川太极浆洗街药店</v>
      </c>
      <c r="L44" s="7" t="s">
        <v>23</v>
      </c>
      <c r="M44" s="7" t="s">
        <v>24</v>
      </c>
      <c r="N44" s="7">
        <v>21894</v>
      </c>
      <c r="O44" s="7" t="s">
        <v>297</v>
      </c>
      <c r="P44" s="10"/>
    </row>
  </sheetData>
  <sortState ref="A3:P44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2020-10-10T03:24:22Z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