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40" windowHeight="7680" firstSheet="1" activeTab="1"/>
  </bookViews>
  <sheets>
    <sheet name="Sheet1" sheetId="1" state="hidden" r:id="rId1"/>
    <sheet name="门店任务" sheetId="2" r:id="rId2"/>
  </sheets>
  <definedNames>
    <definedName name="_xlnm._FilterDatabase" localSheetId="0" hidden="1">Sheet1!$A$1:$M$114</definedName>
    <definedName name="_xlnm._FilterDatabase" localSheetId="1" hidden="1">门店任务!$A$1:$P$115</definedName>
  </definedNames>
  <calcPr calcId="144525"/>
</workbook>
</file>

<file path=xl/sharedStrings.xml><?xml version="1.0" encoding="utf-8"?>
<sst xmlns="http://schemas.openxmlformats.org/spreadsheetml/2006/main" count="578" uniqueCount="138">
  <si>
    <t>序号</t>
  </si>
  <si>
    <t>门店ID</t>
  </si>
  <si>
    <t>门店</t>
  </si>
  <si>
    <t>片区</t>
  </si>
  <si>
    <t>门店类型</t>
  </si>
  <si>
    <t>去年同期销售</t>
  </si>
  <si>
    <t>12月重点任务</t>
  </si>
  <si>
    <t>锦江区东大街药店</t>
  </si>
  <si>
    <t>旗舰片区</t>
  </si>
  <si>
    <t>T</t>
  </si>
  <si>
    <t>邛崃市中心药店</t>
  </si>
  <si>
    <t>城郊一片：邛崃</t>
  </si>
  <si>
    <t>A1</t>
  </si>
  <si>
    <t>青羊区光华药店</t>
  </si>
  <si>
    <t>西北片区</t>
  </si>
  <si>
    <t>大石西路店</t>
  </si>
  <si>
    <t>成汉南路店</t>
  </si>
  <si>
    <t>东南片区</t>
  </si>
  <si>
    <t>武侯区浆洗街药店</t>
  </si>
  <si>
    <t>城中片区</t>
  </si>
  <si>
    <t>青羊区十二桥路药店</t>
  </si>
  <si>
    <t>青羊区北东街药店</t>
  </si>
  <si>
    <t xml:space="preserve">成华区羊子山西路药店 </t>
  </si>
  <si>
    <t>A2</t>
  </si>
  <si>
    <t>高新区民丰大道药店</t>
  </si>
  <si>
    <t>青羊区光华村街药店</t>
  </si>
  <si>
    <t>成华区万科路药店</t>
  </si>
  <si>
    <t>新津县五津镇五津西路药店</t>
  </si>
  <si>
    <t>城郊一片：新津</t>
  </si>
  <si>
    <t>成华区二环路北四段药店</t>
  </si>
  <si>
    <t>A3</t>
  </si>
  <si>
    <t>高新区新乐中街药店</t>
  </si>
  <si>
    <t>成华区华油路药店</t>
  </si>
  <si>
    <t>新都区新繁繁江北路药店</t>
  </si>
  <si>
    <t>新都马超东路店</t>
  </si>
  <si>
    <t>成华区华泰路药店</t>
  </si>
  <si>
    <t>锦江区通盈街药店</t>
  </si>
  <si>
    <t>大邑县晋原镇内蒙古桃源药店</t>
  </si>
  <si>
    <t>城郊一片：大邑</t>
  </si>
  <si>
    <t>青羊区清江东路药店</t>
  </si>
  <si>
    <t>高新区土龙路药店</t>
  </si>
  <si>
    <t>武侯区顺和街药店</t>
  </si>
  <si>
    <t>金牛区交大路第三药店</t>
  </si>
  <si>
    <t>高新区天久北巷药店</t>
  </si>
  <si>
    <t>武侯区科华街药店</t>
  </si>
  <si>
    <t>锦江区庆云南街药店</t>
  </si>
  <si>
    <t>江安路店</t>
  </si>
  <si>
    <t>城郊二片</t>
  </si>
  <si>
    <t>梨花街店</t>
  </si>
  <si>
    <t>锦江区榕声路药店</t>
  </si>
  <si>
    <t>锦江区观音桥街药店</t>
  </si>
  <si>
    <t>新津县邓双镇飞雪路药店</t>
  </si>
  <si>
    <t>尚贤坊街药店</t>
  </si>
  <si>
    <t>银河北街店</t>
  </si>
  <si>
    <t>崇州市怀远镇新正东街药店</t>
  </si>
  <si>
    <t>B1</t>
  </si>
  <si>
    <t>青羊区红星路药店</t>
  </si>
  <si>
    <t>高新区新园大道药店</t>
  </si>
  <si>
    <t>金牛区枣子巷药店</t>
  </si>
  <si>
    <t>成华区双林路药店</t>
  </si>
  <si>
    <t>成华区杉板桥南一路药店</t>
  </si>
  <si>
    <t>崇州中心药店</t>
  </si>
  <si>
    <t>崇州市金带街药店</t>
  </si>
  <si>
    <t>高新区大源三期药店</t>
  </si>
  <si>
    <t>邛崃市临邛镇洪川小区药店</t>
  </si>
  <si>
    <t>贝森路店</t>
  </si>
  <si>
    <t>青羊区人民中路药店</t>
  </si>
  <si>
    <t>都江堰市幸福镇都江堰大道药店</t>
  </si>
  <si>
    <t>崇州永康东路店</t>
  </si>
  <si>
    <t>成华区万宇路药店</t>
  </si>
  <si>
    <t>金马河店</t>
  </si>
  <si>
    <t>郫县一环路东南段店</t>
  </si>
  <si>
    <t>劼人路店</t>
  </si>
  <si>
    <t>童子街店</t>
  </si>
  <si>
    <t>大邑县沙渠镇利民街药店</t>
  </si>
  <si>
    <t>都江堰幸福镇景中路药店</t>
  </si>
  <si>
    <t>佳灵路店</t>
  </si>
  <si>
    <t>西林一街店</t>
  </si>
  <si>
    <t>锦江区水杉街药店</t>
  </si>
  <si>
    <t>青羊区金丝街店</t>
  </si>
  <si>
    <t>成华区崔家店路药店</t>
  </si>
  <si>
    <t>大邑东街店</t>
  </si>
  <si>
    <t>郫县郫筒镇东大街药店</t>
  </si>
  <si>
    <t>温江区柳城凤溪药店</t>
  </si>
  <si>
    <t>B2</t>
  </si>
  <si>
    <t>金牛区蓉北商贸大道药店</t>
  </si>
  <si>
    <t>金牛区金沙路药店</t>
  </si>
  <si>
    <t>大邑县晋原镇东壕沟北段药店</t>
  </si>
  <si>
    <t>都江堰市幸福镇奎光路药店</t>
  </si>
  <si>
    <t>金牛区黄苑东街药店</t>
  </si>
  <si>
    <t>青羊区清江东路二药房</t>
  </si>
  <si>
    <t>大邑县晋原镇子龙街药店</t>
  </si>
  <si>
    <t>蜀汉路</t>
  </si>
  <si>
    <t>高新区新下街药店</t>
  </si>
  <si>
    <t>大邑县晋原 通达东路五段药店</t>
  </si>
  <si>
    <t>四川太极武侯区大悦路药店</t>
  </si>
  <si>
    <t>四川太极青羊区蜀辉路药店</t>
  </si>
  <si>
    <t>新津武阳西路店</t>
  </si>
  <si>
    <t>C1</t>
  </si>
  <si>
    <t>崇州市三江镇崇新路药店</t>
  </si>
  <si>
    <t>都江堰市灌口镇蒲阳路药店</t>
  </si>
  <si>
    <t>金牛区沙河源药店</t>
  </si>
  <si>
    <t>聚萃街店</t>
  </si>
  <si>
    <t>大华街店</t>
  </si>
  <si>
    <t>双流县西航港街道锦华路一段药店</t>
  </si>
  <si>
    <t>成华区华康路药店</t>
  </si>
  <si>
    <t>中和大道</t>
  </si>
  <si>
    <t>锦江区柳翠路药店</t>
  </si>
  <si>
    <t>金牛区龙泉驿生路药店</t>
  </si>
  <si>
    <t>静明路店</t>
  </si>
  <si>
    <t>邛崃市临邛镇长安大道药店</t>
  </si>
  <si>
    <t>邛崃翠荫街店</t>
  </si>
  <si>
    <t>都江堰市蒲阳镇问道西路药店</t>
  </si>
  <si>
    <t>都江堰市聚源镇联建房药店</t>
  </si>
  <si>
    <t>蜀州中路店</t>
  </si>
  <si>
    <t>成华区新怡路药店</t>
  </si>
  <si>
    <t>成华区龙潭寺西路药店</t>
  </si>
  <si>
    <t>双流区东升街道三强西路药店</t>
  </si>
  <si>
    <t>合欢树店</t>
  </si>
  <si>
    <t>航中街</t>
  </si>
  <si>
    <t>四川太极高新区紫薇东路药店</t>
  </si>
  <si>
    <t>新津县兴义镇万兴路药店</t>
  </si>
  <si>
    <t>邛崃市羊安镇永康大道药店</t>
  </si>
  <si>
    <t>大邑县安仁镇千禧街药店</t>
  </si>
  <si>
    <t>大邑县新场镇文昌街药店</t>
  </si>
  <si>
    <t>潘家街四段店</t>
  </si>
  <si>
    <t>都江堰市幸福镇翔凤路药店</t>
  </si>
  <si>
    <t>万和路店</t>
  </si>
  <si>
    <t>四川太极金牛区银沙路药店</t>
  </si>
  <si>
    <t>四川太极成都高新区元华二巷药店</t>
  </si>
  <si>
    <t>四川太极高新区中和公济桥路药店</t>
  </si>
  <si>
    <t>丝竹路</t>
  </si>
  <si>
    <t>解放路</t>
  </si>
  <si>
    <t>五津西路二店</t>
  </si>
  <si>
    <t>大邑北街</t>
  </si>
  <si>
    <t>1-2月任务</t>
  </si>
  <si>
    <t>宝莲路药店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</si>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</sst>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4" fillId="7" borderId="3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1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11" applyNumberFormat="1" applyBorder="1" applyAlignment="1">
      <alignment horizontal="center" vertical="center"/>
    </xf>
    <xf numFmtId="0" fontId="0" fillId="2" borderId="0" xfId="11" applyNumberFormat="1" applyFill="1" applyBorder="1" applyAlignment="1">
      <alignment horizontal="center" vertical="center"/>
    </xf>
    <xf numFmtId="0" fontId="0" fillId="0" borderId="0" xfId="11" applyNumberFormat="1" applyAlignment="1">
      <alignment horizontal="center" vertical="center"/>
    </xf>
    <xf numFmtId="0" fontId="0" fillId="2" borderId="0" xfId="11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4"/>
  <sheetViews>
    <sheetView workbookViewId="0">
      <selection activeCell="H60" sqref="H60"/>
    </sheetView>
  </sheetViews>
  <sheetFormatPr defaultColWidth="9" defaultRowHeight="13.5"/>
  <cols>
    <col min="1" max="2" width="9.125" customWidth="1"/>
    <col min="3" max="3" width="20.5" customWidth="1"/>
    <col min="6" max="9" width="14.125" style="2" customWidth="1"/>
    <col min="10" max="10" width="15.625" style="2" customWidth="1"/>
    <col min="11" max="11" width="12.625"/>
    <col min="12" max="12" width="13.75"/>
  </cols>
  <sheetData>
    <row r="1" spans="1:13">
      <c r="A1" s="6" t="s">
        <v>0</v>
      </c>
      <c r="B1" s="6" t="s">
        <v>1</v>
      </c>
      <c r="C1" s="6" t="s">
        <v>2</v>
      </c>
      <c r="D1" s="6" t="s">
        <v>3</v>
      </c>
      <c r="E1" s="10" t="s">
        <v>4</v>
      </c>
      <c r="F1" s="11" t="s">
        <v>5</v>
      </c>
      <c r="G1" s="12"/>
      <c r="H1" s="12"/>
      <c r="I1" s="12"/>
      <c r="J1" s="11" t="s">
        <v>6</v>
      </c>
      <c r="K1" s="12"/>
      <c r="L1" s="12"/>
      <c r="M1" s="12"/>
    </row>
    <row r="2" spans="1:13">
      <c r="A2" s="6">
        <v>31</v>
      </c>
      <c r="B2" s="6">
        <v>307</v>
      </c>
      <c r="C2" s="6" t="s">
        <v>7</v>
      </c>
      <c r="D2" s="6" t="s">
        <v>8</v>
      </c>
      <c r="E2" s="10" t="s">
        <v>9</v>
      </c>
      <c r="F2" s="11">
        <v>179.784</v>
      </c>
      <c r="G2" s="13">
        <v>83</v>
      </c>
      <c r="H2" s="14">
        <v>65</v>
      </c>
      <c r="I2" s="13">
        <f>H2-1</f>
        <v>64</v>
      </c>
      <c r="J2" s="11">
        <v>95</v>
      </c>
      <c r="K2" s="12">
        <v>83.1563367252544</v>
      </c>
      <c r="L2" s="12">
        <f t="shared" ref="L2:L65" si="0">J2-K2</f>
        <v>11.8436632747456</v>
      </c>
      <c r="M2" s="12">
        <f t="shared" ref="M2:M65" si="1">ROUND(L2,0)</f>
        <v>12</v>
      </c>
    </row>
    <row r="3" spans="1:13">
      <c r="A3" s="6">
        <v>83</v>
      </c>
      <c r="B3" s="6">
        <v>341</v>
      </c>
      <c r="C3" s="6" t="s">
        <v>10</v>
      </c>
      <c r="D3" s="6" t="s">
        <v>11</v>
      </c>
      <c r="E3" s="10" t="s">
        <v>12</v>
      </c>
      <c r="F3" s="11">
        <v>51.4964</v>
      </c>
      <c r="G3" s="15">
        <v>24</v>
      </c>
      <c r="H3" s="16">
        <v>22</v>
      </c>
      <c r="I3" s="13">
        <f t="shared" ref="I3:I34" si="2">H3-1</f>
        <v>21</v>
      </c>
      <c r="J3" s="11">
        <v>36</v>
      </c>
      <c r="K3">
        <v>23.8188714153561</v>
      </c>
      <c r="L3">
        <f t="shared" si="0"/>
        <v>12.1811285846439</v>
      </c>
      <c r="M3">
        <f t="shared" si="1"/>
        <v>12</v>
      </c>
    </row>
    <row r="4" spans="1:13">
      <c r="A4" s="6">
        <v>2</v>
      </c>
      <c r="B4" s="6">
        <v>343</v>
      </c>
      <c r="C4" s="6" t="s">
        <v>13</v>
      </c>
      <c r="D4" s="6" t="s">
        <v>14</v>
      </c>
      <c r="E4" s="10" t="s">
        <v>12</v>
      </c>
      <c r="F4" s="11">
        <v>30.192</v>
      </c>
      <c r="G4" s="13">
        <v>14</v>
      </c>
      <c r="H4" s="16">
        <v>22</v>
      </c>
      <c r="I4" s="13">
        <f t="shared" si="2"/>
        <v>21</v>
      </c>
      <c r="J4" s="11">
        <v>33</v>
      </c>
      <c r="K4" s="12">
        <v>13.9648473635523</v>
      </c>
      <c r="L4" s="12">
        <f t="shared" si="0"/>
        <v>19.0351526364477</v>
      </c>
      <c r="M4" s="12">
        <f t="shared" si="1"/>
        <v>19</v>
      </c>
    </row>
    <row r="5" spans="1:13">
      <c r="A5" s="6">
        <v>9</v>
      </c>
      <c r="B5" s="6">
        <v>750</v>
      </c>
      <c r="C5" s="6" t="s">
        <v>15</v>
      </c>
      <c r="D5" s="6" t="s">
        <v>14</v>
      </c>
      <c r="E5" s="10" t="s">
        <v>12</v>
      </c>
      <c r="F5" s="11">
        <v>39</v>
      </c>
      <c r="G5" s="13">
        <v>18</v>
      </c>
      <c r="H5" s="16">
        <v>22</v>
      </c>
      <c r="I5" s="13">
        <f t="shared" si="2"/>
        <v>21</v>
      </c>
      <c r="J5" s="11">
        <v>28</v>
      </c>
      <c r="K5" s="12">
        <v>18.0388529139685</v>
      </c>
      <c r="L5" s="12">
        <f t="shared" si="0"/>
        <v>9.96114708603145</v>
      </c>
      <c r="M5" s="12">
        <f t="shared" si="1"/>
        <v>10</v>
      </c>
    </row>
    <row r="6" spans="1:13">
      <c r="A6" s="6">
        <v>48</v>
      </c>
      <c r="B6" s="6">
        <v>750</v>
      </c>
      <c r="C6" s="6" t="s">
        <v>16</v>
      </c>
      <c r="D6" s="6" t="s">
        <v>17</v>
      </c>
      <c r="E6" s="10" t="s">
        <v>12</v>
      </c>
      <c r="F6" s="11">
        <v>39</v>
      </c>
      <c r="G6" s="13">
        <v>18</v>
      </c>
      <c r="H6" s="16">
        <v>22</v>
      </c>
      <c r="I6" s="13">
        <f t="shared" si="2"/>
        <v>21</v>
      </c>
      <c r="J6" s="11">
        <v>28</v>
      </c>
      <c r="K6" s="12">
        <v>18.0388529139685</v>
      </c>
      <c r="L6" s="12">
        <f t="shared" si="0"/>
        <v>9.96114708603145</v>
      </c>
      <c r="M6" s="12">
        <f t="shared" si="1"/>
        <v>10</v>
      </c>
    </row>
    <row r="7" spans="1:13">
      <c r="A7" s="6">
        <v>58</v>
      </c>
      <c r="B7" s="6">
        <v>337</v>
      </c>
      <c r="C7" s="6" t="s">
        <v>18</v>
      </c>
      <c r="D7" s="6" t="s">
        <v>19</v>
      </c>
      <c r="E7" s="10" t="s">
        <v>12</v>
      </c>
      <c r="F7" s="11">
        <v>55</v>
      </c>
      <c r="G7" s="13">
        <v>25</v>
      </c>
      <c r="H7" s="16">
        <v>22</v>
      </c>
      <c r="I7" s="13">
        <f t="shared" si="2"/>
        <v>21</v>
      </c>
      <c r="J7" s="11">
        <v>26</v>
      </c>
      <c r="K7" s="12">
        <v>25.4394079555967</v>
      </c>
      <c r="L7" s="12">
        <f t="shared" si="0"/>
        <v>0.560592044403332</v>
      </c>
      <c r="M7" s="12">
        <f t="shared" si="1"/>
        <v>1</v>
      </c>
    </row>
    <row r="8" spans="1:13">
      <c r="A8" s="6">
        <v>10</v>
      </c>
      <c r="B8" s="6">
        <v>582</v>
      </c>
      <c r="C8" s="6" t="s">
        <v>20</v>
      </c>
      <c r="D8" s="6" t="s">
        <v>14</v>
      </c>
      <c r="E8" s="10" t="s">
        <v>12</v>
      </c>
      <c r="F8" s="11">
        <v>87.248</v>
      </c>
      <c r="G8" s="13">
        <v>25</v>
      </c>
      <c r="H8" s="16">
        <v>22</v>
      </c>
      <c r="I8" s="13">
        <f t="shared" si="2"/>
        <v>21</v>
      </c>
      <c r="J8" s="11">
        <v>20</v>
      </c>
      <c r="K8" s="12">
        <v>40.3552266419982</v>
      </c>
      <c r="L8" s="12">
        <f t="shared" si="0"/>
        <v>-20.3552266419982</v>
      </c>
      <c r="M8" s="12">
        <f t="shared" si="1"/>
        <v>-20</v>
      </c>
    </row>
    <row r="9" spans="1:13">
      <c r="A9" s="6">
        <v>63</v>
      </c>
      <c r="B9" s="6">
        <v>517</v>
      </c>
      <c r="C9" s="6" t="s">
        <v>21</v>
      </c>
      <c r="D9" s="6" t="s">
        <v>19</v>
      </c>
      <c r="E9" s="10" t="s">
        <v>12</v>
      </c>
      <c r="F9" s="11">
        <v>35</v>
      </c>
      <c r="G9" s="13">
        <v>16</v>
      </c>
      <c r="H9" s="16">
        <v>22</v>
      </c>
      <c r="I9" s="13">
        <f t="shared" si="2"/>
        <v>21</v>
      </c>
      <c r="J9" s="11">
        <v>16</v>
      </c>
      <c r="K9" s="12">
        <v>16.1887141535615</v>
      </c>
      <c r="L9" s="12">
        <f t="shared" si="0"/>
        <v>-0.188714153561516</v>
      </c>
      <c r="M9" s="12">
        <f t="shared" si="1"/>
        <v>0</v>
      </c>
    </row>
    <row r="10" spans="1:13">
      <c r="A10" s="6">
        <v>12</v>
      </c>
      <c r="B10" s="6">
        <v>585</v>
      </c>
      <c r="C10" s="6" t="s">
        <v>22</v>
      </c>
      <c r="D10" s="6" t="s">
        <v>14</v>
      </c>
      <c r="E10" s="10" t="s">
        <v>23</v>
      </c>
      <c r="F10" s="11">
        <v>49</v>
      </c>
      <c r="G10" s="13">
        <v>23</v>
      </c>
      <c r="H10" s="14">
        <v>17</v>
      </c>
      <c r="I10" s="13">
        <f t="shared" si="2"/>
        <v>16</v>
      </c>
      <c r="J10" s="11">
        <v>33</v>
      </c>
      <c r="K10" s="12">
        <v>22.6641998149861</v>
      </c>
      <c r="L10" s="12">
        <f t="shared" si="0"/>
        <v>10.3358001850139</v>
      </c>
      <c r="M10" s="12">
        <f t="shared" si="1"/>
        <v>10</v>
      </c>
    </row>
    <row r="11" spans="1:13">
      <c r="A11" s="6">
        <v>38</v>
      </c>
      <c r="B11" s="6">
        <v>571</v>
      </c>
      <c r="C11" s="6" t="s">
        <v>24</v>
      </c>
      <c r="D11" s="6" t="s">
        <v>17</v>
      </c>
      <c r="E11" s="10" t="s">
        <v>23</v>
      </c>
      <c r="F11" s="11">
        <v>52</v>
      </c>
      <c r="G11" s="13">
        <v>24</v>
      </c>
      <c r="H11" s="14">
        <v>17</v>
      </c>
      <c r="I11" s="13">
        <f t="shared" si="2"/>
        <v>16</v>
      </c>
      <c r="J11" s="11">
        <v>33</v>
      </c>
      <c r="K11" s="12">
        <v>24.0518038852914</v>
      </c>
      <c r="L11" s="12">
        <f t="shared" si="0"/>
        <v>8.9481961147086</v>
      </c>
      <c r="M11" s="12">
        <f t="shared" si="1"/>
        <v>9</v>
      </c>
    </row>
    <row r="12" spans="1:13">
      <c r="A12" s="6">
        <v>6</v>
      </c>
      <c r="B12" s="6">
        <v>365</v>
      </c>
      <c r="C12" s="6" t="s">
        <v>25</v>
      </c>
      <c r="D12" s="6" t="s">
        <v>14</v>
      </c>
      <c r="E12" s="10" t="s">
        <v>23</v>
      </c>
      <c r="F12" s="11">
        <v>52</v>
      </c>
      <c r="G12" s="13">
        <v>24</v>
      </c>
      <c r="H12" s="14">
        <v>17</v>
      </c>
      <c r="I12" s="13">
        <f t="shared" si="2"/>
        <v>16</v>
      </c>
      <c r="J12" s="11">
        <v>26</v>
      </c>
      <c r="K12" s="12">
        <v>24.0518038852914</v>
      </c>
      <c r="L12" s="12">
        <f t="shared" si="0"/>
        <v>1.9481961147086</v>
      </c>
      <c r="M12" s="12">
        <f t="shared" si="1"/>
        <v>2</v>
      </c>
    </row>
    <row r="13" spans="1:13">
      <c r="A13" s="6">
        <v>40</v>
      </c>
      <c r="B13" s="6">
        <v>707</v>
      </c>
      <c r="C13" s="6" t="s">
        <v>26</v>
      </c>
      <c r="D13" s="6" t="s">
        <v>17</v>
      </c>
      <c r="E13" s="10" t="s">
        <v>23</v>
      </c>
      <c r="F13" s="11">
        <v>49.08</v>
      </c>
      <c r="G13" s="13">
        <v>23</v>
      </c>
      <c r="H13" s="14">
        <v>17</v>
      </c>
      <c r="I13" s="13">
        <f t="shared" si="2"/>
        <v>16</v>
      </c>
      <c r="J13" s="11">
        <v>26</v>
      </c>
      <c r="K13" s="12">
        <v>22.7012025901943</v>
      </c>
      <c r="L13" s="12">
        <f t="shared" si="0"/>
        <v>3.29879740980574</v>
      </c>
      <c r="M13" s="12">
        <f t="shared" si="1"/>
        <v>3</v>
      </c>
    </row>
    <row r="14" spans="1:13">
      <c r="A14" s="6">
        <v>79</v>
      </c>
      <c r="B14" s="6">
        <v>385</v>
      </c>
      <c r="C14" s="6" t="s">
        <v>27</v>
      </c>
      <c r="D14" s="6" t="s">
        <v>28</v>
      </c>
      <c r="E14" s="10" t="s">
        <v>23</v>
      </c>
      <c r="F14" s="11">
        <v>62</v>
      </c>
      <c r="G14" s="13">
        <v>25</v>
      </c>
      <c r="H14" s="14">
        <v>17</v>
      </c>
      <c r="I14" s="13">
        <f t="shared" si="2"/>
        <v>16</v>
      </c>
      <c r="J14" s="11">
        <v>26</v>
      </c>
      <c r="K14" s="12">
        <v>28.677150786309</v>
      </c>
      <c r="L14" s="12">
        <f t="shared" si="0"/>
        <v>-2.67715078630897</v>
      </c>
      <c r="M14" s="12">
        <f t="shared" si="1"/>
        <v>-3</v>
      </c>
    </row>
    <row r="15" spans="1:13">
      <c r="A15" s="6">
        <v>11</v>
      </c>
      <c r="B15" s="6">
        <v>581</v>
      </c>
      <c r="C15" s="6" t="s">
        <v>29</v>
      </c>
      <c r="D15" s="6" t="s">
        <v>14</v>
      </c>
      <c r="E15" s="10" t="s">
        <v>30</v>
      </c>
      <c r="F15" s="11">
        <v>24</v>
      </c>
      <c r="G15" s="13">
        <v>11</v>
      </c>
      <c r="H15" s="14">
        <v>15</v>
      </c>
      <c r="I15" s="13">
        <f t="shared" si="2"/>
        <v>14</v>
      </c>
      <c r="J15" s="11">
        <v>33</v>
      </c>
      <c r="K15" s="12">
        <v>11.1008325624422</v>
      </c>
      <c r="L15" s="12">
        <f t="shared" si="0"/>
        <v>21.8991674375578</v>
      </c>
      <c r="M15" s="12">
        <f t="shared" si="1"/>
        <v>22</v>
      </c>
    </row>
    <row r="16" spans="1:13">
      <c r="A16" s="6">
        <v>33</v>
      </c>
      <c r="B16" s="6">
        <v>387</v>
      </c>
      <c r="C16" s="6" t="s">
        <v>31</v>
      </c>
      <c r="D16" s="6" t="s">
        <v>17</v>
      </c>
      <c r="E16" s="10" t="s">
        <v>30</v>
      </c>
      <c r="F16" s="11">
        <v>51</v>
      </c>
      <c r="G16" s="13">
        <v>24</v>
      </c>
      <c r="H16" s="14">
        <v>17</v>
      </c>
      <c r="I16" s="13">
        <f t="shared" si="2"/>
        <v>16</v>
      </c>
      <c r="J16" s="11">
        <v>33</v>
      </c>
      <c r="K16" s="12">
        <v>23.5892691951896</v>
      </c>
      <c r="L16" s="12">
        <f t="shared" si="0"/>
        <v>9.41073080481036</v>
      </c>
      <c r="M16" s="12">
        <f t="shared" si="1"/>
        <v>9</v>
      </c>
    </row>
    <row r="17" spans="1:13">
      <c r="A17" s="6">
        <v>67</v>
      </c>
      <c r="B17" s="6">
        <v>578</v>
      </c>
      <c r="C17" s="6" t="s">
        <v>32</v>
      </c>
      <c r="D17" s="6" t="s">
        <v>19</v>
      </c>
      <c r="E17" s="10" t="s">
        <v>30</v>
      </c>
      <c r="F17" s="11">
        <v>51</v>
      </c>
      <c r="G17" s="13">
        <v>24</v>
      </c>
      <c r="H17" s="14">
        <v>20</v>
      </c>
      <c r="I17" s="13">
        <f t="shared" si="2"/>
        <v>19</v>
      </c>
      <c r="J17" s="11">
        <v>23</v>
      </c>
      <c r="K17" s="12">
        <v>23.5892691951896</v>
      </c>
      <c r="L17" s="12">
        <f t="shared" si="0"/>
        <v>-0.589269195189637</v>
      </c>
      <c r="M17" s="12">
        <f t="shared" si="1"/>
        <v>-1</v>
      </c>
    </row>
    <row r="18" spans="1:13">
      <c r="A18" s="6">
        <v>16</v>
      </c>
      <c r="B18" s="6">
        <v>730</v>
      </c>
      <c r="C18" s="6" t="s">
        <v>33</v>
      </c>
      <c r="D18" s="6" t="s">
        <v>14</v>
      </c>
      <c r="E18" s="10" t="s">
        <v>30</v>
      </c>
      <c r="F18" s="11">
        <v>30</v>
      </c>
      <c r="G18" s="13">
        <v>14</v>
      </c>
      <c r="H18" s="14">
        <v>15</v>
      </c>
      <c r="I18" s="13">
        <f t="shared" si="2"/>
        <v>14</v>
      </c>
      <c r="J18" s="11">
        <v>21</v>
      </c>
      <c r="K18" s="12">
        <v>13.8760407030527</v>
      </c>
      <c r="L18" s="12">
        <f t="shared" si="0"/>
        <v>7.12395929694727</v>
      </c>
      <c r="M18" s="12">
        <f t="shared" si="1"/>
        <v>7</v>
      </c>
    </row>
    <row r="19" spans="1:13">
      <c r="A19" s="6">
        <v>13</v>
      </c>
      <c r="B19" s="6">
        <v>709</v>
      </c>
      <c r="C19" s="6" t="s">
        <v>34</v>
      </c>
      <c r="D19" s="6" t="s">
        <v>14</v>
      </c>
      <c r="E19" s="10" t="s">
        <v>30</v>
      </c>
      <c r="F19" s="11">
        <v>22</v>
      </c>
      <c r="G19" s="13">
        <v>10</v>
      </c>
      <c r="H19" s="14">
        <v>15</v>
      </c>
      <c r="I19" s="13">
        <f t="shared" si="2"/>
        <v>14</v>
      </c>
      <c r="J19" s="11">
        <v>20</v>
      </c>
      <c r="K19" s="12">
        <v>10.1757631822387</v>
      </c>
      <c r="L19" s="12">
        <f t="shared" si="0"/>
        <v>9.82423681776133</v>
      </c>
      <c r="M19" s="12">
        <f t="shared" si="1"/>
        <v>10</v>
      </c>
    </row>
    <row r="20" spans="1:13">
      <c r="A20" s="6">
        <v>42</v>
      </c>
      <c r="B20" s="6">
        <v>712</v>
      </c>
      <c r="C20" s="6" t="s">
        <v>35</v>
      </c>
      <c r="D20" s="6" t="s">
        <v>17</v>
      </c>
      <c r="E20" s="10" t="s">
        <v>30</v>
      </c>
      <c r="F20" s="11">
        <v>8</v>
      </c>
      <c r="G20" s="13">
        <v>4</v>
      </c>
      <c r="H20" s="14">
        <v>15</v>
      </c>
      <c r="I20" s="13">
        <f t="shared" si="2"/>
        <v>14</v>
      </c>
      <c r="J20" s="11">
        <v>20</v>
      </c>
      <c r="K20" s="12">
        <v>3.70027752081406</v>
      </c>
      <c r="L20" s="12">
        <f t="shared" si="0"/>
        <v>16.2997224791859</v>
      </c>
      <c r="M20" s="12">
        <f t="shared" si="1"/>
        <v>16</v>
      </c>
    </row>
    <row r="21" spans="1:13">
      <c r="A21" s="6">
        <v>61</v>
      </c>
      <c r="B21" s="6">
        <v>373</v>
      </c>
      <c r="C21" s="6" t="s">
        <v>36</v>
      </c>
      <c r="D21" s="6" t="s">
        <v>19</v>
      </c>
      <c r="E21" s="10" t="s">
        <v>30</v>
      </c>
      <c r="F21" s="11">
        <v>2</v>
      </c>
      <c r="G21" s="13">
        <v>1</v>
      </c>
      <c r="H21" s="14">
        <v>15</v>
      </c>
      <c r="I21" s="13">
        <f t="shared" si="2"/>
        <v>14</v>
      </c>
      <c r="J21" s="11">
        <v>20</v>
      </c>
      <c r="K21" s="12">
        <v>0.925069380203515</v>
      </c>
      <c r="L21" s="12">
        <f t="shared" si="0"/>
        <v>19.0749306197965</v>
      </c>
      <c r="M21" s="12">
        <f t="shared" si="1"/>
        <v>19</v>
      </c>
    </row>
    <row r="22" spans="1:13">
      <c r="A22" s="6">
        <v>94</v>
      </c>
      <c r="B22" s="6">
        <v>746</v>
      </c>
      <c r="C22" s="6" t="s">
        <v>37</v>
      </c>
      <c r="D22" s="6" t="s">
        <v>38</v>
      </c>
      <c r="E22" s="10" t="s">
        <v>30</v>
      </c>
      <c r="F22" s="11">
        <v>10</v>
      </c>
      <c r="G22" s="13">
        <v>5</v>
      </c>
      <c r="H22" s="14">
        <v>15</v>
      </c>
      <c r="I22" s="13">
        <f t="shared" si="2"/>
        <v>14</v>
      </c>
      <c r="J22" s="11">
        <v>17</v>
      </c>
      <c r="K22" s="12">
        <v>4.62534690101758</v>
      </c>
      <c r="L22" s="12">
        <f t="shared" si="0"/>
        <v>12.3746530989824</v>
      </c>
      <c r="M22" s="12">
        <f t="shared" si="1"/>
        <v>12</v>
      </c>
    </row>
    <row r="23" spans="1:13">
      <c r="A23" s="6">
        <v>4</v>
      </c>
      <c r="B23" s="6">
        <v>357</v>
      </c>
      <c r="C23" s="6" t="s">
        <v>39</v>
      </c>
      <c r="D23" s="6" t="s">
        <v>14</v>
      </c>
      <c r="E23" s="10" t="s">
        <v>30</v>
      </c>
      <c r="F23" s="11">
        <v>26.25</v>
      </c>
      <c r="G23" s="13">
        <v>12</v>
      </c>
      <c r="H23" s="14">
        <v>15</v>
      </c>
      <c r="I23" s="13">
        <f t="shared" si="2"/>
        <v>14</v>
      </c>
      <c r="J23" s="11">
        <v>16</v>
      </c>
      <c r="K23" s="12">
        <v>12.1415356151711</v>
      </c>
      <c r="L23" s="12">
        <f t="shared" si="0"/>
        <v>3.85846438482886</v>
      </c>
      <c r="M23" s="12">
        <f t="shared" si="1"/>
        <v>4</v>
      </c>
    </row>
    <row r="24" spans="1:13">
      <c r="A24" s="6">
        <v>7</v>
      </c>
      <c r="B24" s="6">
        <v>379</v>
      </c>
      <c r="C24" s="6" t="s">
        <v>40</v>
      </c>
      <c r="D24" s="6" t="s">
        <v>14</v>
      </c>
      <c r="E24" s="10" t="s">
        <v>30</v>
      </c>
      <c r="F24" s="11">
        <v>31</v>
      </c>
      <c r="G24" s="13">
        <v>14</v>
      </c>
      <c r="H24" s="14">
        <v>15</v>
      </c>
      <c r="I24" s="13">
        <f t="shared" si="2"/>
        <v>14</v>
      </c>
      <c r="J24" s="11">
        <v>16</v>
      </c>
      <c r="K24" s="12">
        <v>14.3385753931545</v>
      </c>
      <c r="L24" s="12">
        <f t="shared" si="0"/>
        <v>1.66142460684551</v>
      </c>
      <c r="M24" s="12">
        <f t="shared" si="1"/>
        <v>2</v>
      </c>
    </row>
    <row r="25" spans="1:13">
      <c r="A25" s="6">
        <v>8</v>
      </c>
      <c r="B25" s="6">
        <v>513</v>
      </c>
      <c r="C25" s="6" t="s">
        <v>41</v>
      </c>
      <c r="D25" s="6" t="s">
        <v>14</v>
      </c>
      <c r="E25" s="10" t="s">
        <v>30</v>
      </c>
      <c r="F25" s="11">
        <v>22</v>
      </c>
      <c r="G25" s="13">
        <v>10</v>
      </c>
      <c r="H25" s="14">
        <v>15</v>
      </c>
      <c r="I25" s="13">
        <f t="shared" si="2"/>
        <v>14</v>
      </c>
      <c r="J25" s="11">
        <v>16</v>
      </c>
      <c r="K25" s="12">
        <v>10.1757631822387</v>
      </c>
      <c r="L25" s="12">
        <f t="shared" si="0"/>
        <v>5.82423681776133</v>
      </c>
      <c r="M25" s="12">
        <f t="shared" si="1"/>
        <v>6</v>
      </c>
    </row>
    <row r="26" spans="1:13">
      <c r="A26" s="6">
        <v>14</v>
      </c>
      <c r="B26" s="6">
        <v>726</v>
      </c>
      <c r="C26" s="6" t="s">
        <v>42</v>
      </c>
      <c r="D26" s="6" t="s">
        <v>14</v>
      </c>
      <c r="E26" s="10" t="s">
        <v>30</v>
      </c>
      <c r="F26" s="11">
        <v>18</v>
      </c>
      <c r="G26" s="13">
        <v>8</v>
      </c>
      <c r="H26" s="14">
        <v>15</v>
      </c>
      <c r="I26" s="13">
        <f t="shared" si="2"/>
        <v>14</v>
      </c>
      <c r="J26" s="11">
        <v>16</v>
      </c>
      <c r="K26" s="12">
        <v>8.32562442183164</v>
      </c>
      <c r="L26" s="12">
        <f t="shared" si="0"/>
        <v>7.67437557816836</v>
      </c>
      <c r="M26" s="12">
        <f t="shared" si="1"/>
        <v>8</v>
      </c>
    </row>
    <row r="27" spans="1:13">
      <c r="A27" s="6">
        <v>35</v>
      </c>
      <c r="B27" s="6">
        <v>399</v>
      </c>
      <c r="C27" s="6" t="s">
        <v>43</v>
      </c>
      <c r="D27" s="6" t="s">
        <v>17</v>
      </c>
      <c r="E27" s="10" t="s">
        <v>30</v>
      </c>
      <c r="F27" s="11">
        <v>17</v>
      </c>
      <c r="G27" s="13">
        <v>8</v>
      </c>
      <c r="H27" s="14">
        <v>15</v>
      </c>
      <c r="I27" s="13">
        <f t="shared" si="2"/>
        <v>14</v>
      </c>
      <c r="J27" s="11">
        <v>16</v>
      </c>
      <c r="K27" s="12">
        <v>7.86308973172988</v>
      </c>
      <c r="L27" s="12">
        <f t="shared" si="0"/>
        <v>8.13691026827012</v>
      </c>
      <c r="M27" s="12">
        <f t="shared" si="1"/>
        <v>8</v>
      </c>
    </row>
    <row r="28" spans="1:13">
      <c r="A28" s="6">
        <v>71</v>
      </c>
      <c r="B28" s="6">
        <v>744</v>
      </c>
      <c r="C28" s="6" t="s">
        <v>44</v>
      </c>
      <c r="D28" s="6" t="s">
        <v>19</v>
      </c>
      <c r="E28" s="10" t="s">
        <v>30</v>
      </c>
      <c r="F28" s="11">
        <v>2.16</v>
      </c>
      <c r="G28" s="13">
        <v>1</v>
      </c>
      <c r="H28" s="14">
        <v>15</v>
      </c>
      <c r="I28" s="13">
        <f t="shared" si="2"/>
        <v>14</v>
      </c>
      <c r="J28" s="11">
        <v>16</v>
      </c>
      <c r="K28" s="12">
        <v>0.999074930619796</v>
      </c>
      <c r="L28" s="12">
        <f t="shared" si="0"/>
        <v>15.0009250693802</v>
      </c>
      <c r="M28" s="12">
        <f t="shared" si="1"/>
        <v>15</v>
      </c>
    </row>
    <row r="29" spans="1:13">
      <c r="A29" s="6">
        <v>70</v>
      </c>
      <c r="B29" s="6">
        <v>742</v>
      </c>
      <c r="C29" s="6" t="s">
        <v>45</v>
      </c>
      <c r="D29" s="6" t="s">
        <v>19</v>
      </c>
      <c r="E29" s="10" t="s">
        <v>30</v>
      </c>
      <c r="F29" s="11">
        <v>7</v>
      </c>
      <c r="G29" s="13">
        <v>3</v>
      </c>
      <c r="H29" s="14">
        <v>15</v>
      </c>
      <c r="I29" s="13">
        <f t="shared" si="2"/>
        <v>14</v>
      </c>
      <c r="J29" s="11">
        <v>13</v>
      </c>
      <c r="K29" s="12">
        <v>3.2377428307123</v>
      </c>
      <c r="L29" s="12">
        <f t="shared" si="0"/>
        <v>9.7622571692877</v>
      </c>
      <c r="M29" s="12">
        <f t="shared" si="1"/>
        <v>10</v>
      </c>
    </row>
    <row r="30" spans="1:13">
      <c r="A30" s="6">
        <v>111</v>
      </c>
      <c r="B30" s="6">
        <v>101453</v>
      </c>
      <c r="C30" s="6" t="s">
        <v>46</v>
      </c>
      <c r="D30" s="6" t="s">
        <v>47</v>
      </c>
      <c r="E30" s="10" t="s">
        <v>30</v>
      </c>
      <c r="F30" s="11">
        <v>9</v>
      </c>
      <c r="G30" s="13">
        <v>4</v>
      </c>
      <c r="H30" s="14">
        <v>15</v>
      </c>
      <c r="I30" s="13">
        <f t="shared" si="2"/>
        <v>14</v>
      </c>
      <c r="J30" s="11">
        <v>13</v>
      </c>
      <c r="K30" s="12">
        <v>4.16281221091582</v>
      </c>
      <c r="L30" s="12">
        <f t="shared" si="0"/>
        <v>8.83718778908418</v>
      </c>
      <c r="M30" s="12">
        <f t="shared" si="1"/>
        <v>9</v>
      </c>
    </row>
    <row r="31" spans="1:13">
      <c r="A31" s="6">
        <v>32</v>
      </c>
      <c r="B31" s="6">
        <v>106066</v>
      </c>
      <c r="C31" s="6" t="s">
        <v>48</v>
      </c>
      <c r="D31" s="6" t="s">
        <v>8</v>
      </c>
      <c r="E31" s="10" t="s">
        <v>30</v>
      </c>
      <c r="F31" s="11">
        <v>0</v>
      </c>
      <c r="G31" s="13">
        <v>0</v>
      </c>
      <c r="H31" s="14">
        <v>15</v>
      </c>
      <c r="I31" s="13">
        <f t="shared" si="2"/>
        <v>14</v>
      </c>
      <c r="J31" s="11">
        <v>9</v>
      </c>
      <c r="K31" s="12">
        <v>0</v>
      </c>
      <c r="L31" s="12">
        <f t="shared" si="0"/>
        <v>9</v>
      </c>
      <c r="M31" s="12">
        <f t="shared" si="1"/>
        <v>9</v>
      </c>
    </row>
    <row r="32" spans="1:13">
      <c r="A32" s="6">
        <v>37</v>
      </c>
      <c r="B32" s="6">
        <v>546</v>
      </c>
      <c r="C32" s="6" t="s">
        <v>49</v>
      </c>
      <c r="D32" s="6" t="s">
        <v>17</v>
      </c>
      <c r="E32" s="10" t="s">
        <v>30</v>
      </c>
      <c r="F32" s="11">
        <v>8</v>
      </c>
      <c r="G32" s="13">
        <v>4</v>
      </c>
      <c r="H32" s="14">
        <v>15</v>
      </c>
      <c r="I32" s="13">
        <f t="shared" si="2"/>
        <v>14</v>
      </c>
      <c r="J32" s="11">
        <v>9</v>
      </c>
      <c r="K32" s="12">
        <v>3.70027752081406</v>
      </c>
      <c r="L32" s="12">
        <f t="shared" si="0"/>
        <v>5.29972247918594</v>
      </c>
      <c r="M32" s="12">
        <f t="shared" si="1"/>
        <v>5</v>
      </c>
    </row>
    <row r="33" spans="1:13">
      <c r="A33" s="6">
        <v>43</v>
      </c>
      <c r="B33" s="6">
        <v>724</v>
      </c>
      <c r="C33" s="6" t="s">
        <v>50</v>
      </c>
      <c r="D33" s="6" t="s">
        <v>17</v>
      </c>
      <c r="E33" s="10" t="s">
        <v>30</v>
      </c>
      <c r="F33" s="11">
        <v>14</v>
      </c>
      <c r="G33" s="13">
        <v>6</v>
      </c>
      <c r="H33" s="14">
        <v>15</v>
      </c>
      <c r="I33" s="13">
        <f t="shared" si="2"/>
        <v>14</v>
      </c>
      <c r="J33" s="11">
        <v>9</v>
      </c>
      <c r="K33" s="12">
        <v>6.47548566142461</v>
      </c>
      <c r="L33" s="12">
        <f t="shared" si="0"/>
        <v>2.52451433857539</v>
      </c>
      <c r="M33" s="12">
        <f t="shared" si="1"/>
        <v>3</v>
      </c>
    </row>
    <row r="34" spans="1:13">
      <c r="A34" s="6">
        <v>80</v>
      </c>
      <c r="B34" s="6">
        <v>514</v>
      </c>
      <c r="C34" s="6" t="s">
        <v>51</v>
      </c>
      <c r="D34" s="6" t="s">
        <v>28</v>
      </c>
      <c r="E34" s="10" t="s">
        <v>30</v>
      </c>
      <c r="F34" s="11">
        <v>5</v>
      </c>
      <c r="G34" s="13">
        <v>2</v>
      </c>
      <c r="H34" s="14">
        <v>15</v>
      </c>
      <c r="I34" s="13">
        <f t="shared" si="2"/>
        <v>14</v>
      </c>
      <c r="J34" s="11">
        <v>9</v>
      </c>
      <c r="K34" s="12">
        <v>2.31267345050879</v>
      </c>
      <c r="L34" s="12">
        <f t="shared" si="0"/>
        <v>6.68732654949121</v>
      </c>
      <c r="M34" s="12">
        <f t="shared" si="1"/>
        <v>7</v>
      </c>
    </row>
    <row r="35" spans="1:13">
      <c r="A35" s="6">
        <v>110</v>
      </c>
      <c r="B35" s="6">
        <v>754</v>
      </c>
      <c r="C35" s="6" t="s">
        <v>52</v>
      </c>
      <c r="D35" s="6" t="s">
        <v>47</v>
      </c>
      <c r="E35" s="10" t="s">
        <v>30</v>
      </c>
      <c r="F35" s="11">
        <v>14</v>
      </c>
      <c r="G35" s="13">
        <v>6</v>
      </c>
      <c r="H35" s="14">
        <v>15</v>
      </c>
      <c r="I35" s="13">
        <f t="shared" ref="I35:I66" si="3">H35-1</f>
        <v>14</v>
      </c>
      <c r="J35" s="11">
        <v>9</v>
      </c>
      <c r="K35" s="12">
        <v>6.47548566142461</v>
      </c>
      <c r="L35" s="12">
        <f t="shared" si="0"/>
        <v>2.52451433857539</v>
      </c>
      <c r="M35" s="12">
        <f t="shared" si="1"/>
        <v>3</v>
      </c>
    </row>
    <row r="36" spans="1:13">
      <c r="A36" s="6">
        <v>21</v>
      </c>
      <c r="B36" s="6">
        <v>102934</v>
      </c>
      <c r="C36" s="6" t="s">
        <v>53</v>
      </c>
      <c r="D36" s="6" t="s">
        <v>14</v>
      </c>
      <c r="E36" s="10" t="s">
        <v>30</v>
      </c>
      <c r="F36" s="11">
        <v>8</v>
      </c>
      <c r="G36" s="13">
        <v>4</v>
      </c>
      <c r="H36" s="14">
        <v>15</v>
      </c>
      <c r="I36" s="13">
        <f t="shared" si="3"/>
        <v>14</v>
      </c>
      <c r="J36" s="11">
        <v>8</v>
      </c>
      <c r="K36" s="12">
        <v>3.70027752081406</v>
      </c>
      <c r="L36" s="12">
        <f t="shared" si="0"/>
        <v>4.29972247918594</v>
      </c>
      <c r="M36" s="12">
        <f t="shared" si="1"/>
        <v>4</v>
      </c>
    </row>
    <row r="37" spans="1:13">
      <c r="A37" s="6">
        <v>100</v>
      </c>
      <c r="B37" s="6">
        <v>54</v>
      </c>
      <c r="C37" s="6" t="s">
        <v>54</v>
      </c>
      <c r="D37" s="6" t="s">
        <v>47</v>
      </c>
      <c r="E37" s="10" t="s">
        <v>55</v>
      </c>
      <c r="F37" s="11">
        <v>73</v>
      </c>
      <c r="G37" s="13">
        <v>34</v>
      </c>
      <c r="H37" s="14">
        <v>12</v>
      </c>
      <c r="I37" s="13">
        <f t="shared" si="3"/>
        <v>11</v>
      </c>
      <c r="J37" s="11">
        <v>33</v>
      </c>
      <c r="K37" s="12">
        <v>33.7650323774283</v>
      </c>
      <c r="L37" s="12">
        <f t="shared" si="0"/>
        <v>-0.765032377428305</v>
      </c>
      <c r="M37" s="12">
        <f t="shared" si="1"/>
        <v>-1</v>
      </c>
    </row>
    <row r="38" spans="1:13">
      <c r="A38" s="6">
        <v>57</v>
      </c>
      <c r="B38" s="6">
        <v>308</v>
      </c>
      <c r="C38" s="6" t="s">
        <v>56</v>
      </c>
      <c r="D38" s="6" t="s">
        <v>19</v>
      </c>
      <c r="E38" s="10" t="s">
        <v>55</v>
      </c>
      <c r="F38" s="11">
        <v>75.144</v>
      </c>
      <c r="G38" s="13">
        <v>35</v>
      </c>
      <c r="H38" s="14">
        <v>12</v>
      </c>
      <c r="I38" s="13">
        <f t="shared" si="3"/>
        <v>11</v>
      </c>
      <c r="J38" s="11">
        <v>23</v>
      </c>
      <c r="K38" s="12">
        <v>34.7567067530065</v>
      </c>
      <c r="L38" s="12">
        <f t="shared" si="0"/>
        <v>-11.7567067530065</v>
      </c>
      <c r="M38" s="12">
        <f t="shared" si="1"/>
        <v>-12</v>
      </c>
    </row>
    <row r="39" spans="1:13">
      <c r="A39" s="6">
        <v>34</v>
      </c>
      <c r="B39" s="6">
        <v>377</v>
      </c>
      <c r="C39" s="6" t="s">
        <v>57</v>
      </c>
      <c r="D39" s="6" t="s">
        <v>17</v>
      </c>
      <c r="E39" s="10" t="s">
        <v>55</v>
      </c>
      <c r="F39" s="11">
        <v>2</v>
      </c>
      <c r="G39" s="13">
        <v>1</v>
      </c>
      <c r="H39" s="14">
        <v>10</v>
      </c>
      <c r="I39" s="13">
        <f t="shared" si="3"/>
        <v>9</v>
      </c>
      <c r="J39" s="11">
        <v>20</v>
      </c>
      <c r="K39" s="12">
        <v>0.925069380203515</v>
      </c>
      <c r="L39" s="12">
        <f t="shared" si="0"/>
        <v>19.0749306197965</v>
      </c>
      <c r="M39" s="12">
        <f t="shared" si="1"/>
        <v>19</v>
      </c>
    </row>
    <row r="40" spans="1:13">
      <c r="A40" s="6">
        <v>5</v>
      </c>
      <c r="B40" s="6">
        <v>359</v>
      </c>
      <c r="C40" s="6" t="s">
        <v>58</v>
      </c>
      <c r="D40" s="6" t="s">
        <v>14</v>
      </c>
      <c r="E40" s="10" t="s">
        <v>55</v>
      </c>
      <c r="F40" s="11">
        <v>68.048</v>
      </c>
      <c r="G40" s="13">
        <v>31</v>
      </c>
      <c r="H40" s="14">
        <v>10</v>
      </c>
      <c r="I40" s="13">
        <f t="shared" si="3"/>
        <v>9</v>
      </c>
      <c r="J40" s="11">
        <v>16</v>
      </c>
      <c r="K40" s="12">
        <v>31.4745605920444</v>
      </c>
      <c r="L40" s="12">
        <f t="shared" si="0"/>
        <v>-15.4745605920444</v>
      </c>
      <c r="M40" s="12">
        <f t="shared" si="1"/>
        <v>-15</v>
      </c>
    </row>
    <row r="41" spans="1:13">
      <c r="A41" s="6">
        <v>60</v>
      </c>
      <c r="B41" s="6">
        <v>355</v>
      </c>
      <c r="C41" s="6" t="s">
        <v>59</v>
      </c>
      <c r="D41" s="6" t="s">
        <v>19</v>
      </c>
      <c r="E41" s="10" t="s">
        <v>55</v>
      </c>
      <c r="F41" s="11">
        <v>31</v>
      </c>
      <c r="G41" s="13">
        <v>14</v>
      </c>
      <c r="H41" s="14">
        <v>10</v>
      </c>
      <c r="I41" s="13">
        <f t="shared" si="3"/>
        <v>9</v>
      </c>
      <c r="J41" s="11">
        <v>16</v>
      </c>
      <c r="K41" s="12">
        <v>14.3385753931545</v>
      </c>
      <c r="L41" s="12">
        <f t="shared" si="0"/>
        <v>1.66142460684551</v>
      </c>
      <c r="M41" s="12">
        <f t="shared" si="1"/>
        <v>2</v>
      </c>
    </row>
    <row r="42" spans="1:13">
      <c r="A42" s="6">
        <v>64</v>
      </c>
      <c r="B42" s="6">
        <v>511</v>
      </c>
      <c r="C42" s="6" t="s">
        <v>60</v>
      </c>
      <c r="D42" s="6" t="s">
        <v>19</v>
      </c>
      <c r="E42" s="10" t="s">
        <v>55</v>
      </c>
      <c r="F42" s="11">
        <v>24</v>
      </c>
      <c r="G42" s="13">
        <v>11</v>
      </c>
      <c r="H42" s="14">
        <v>10</v>
      </c>
      <c r="I42" s="13">
        <f t="shared" si="3"/>
        <v>9</v>
      </c>
      <c r="J42" s="11">
        <v>16</v>
      </c>
      <c r="K42" s="12">
        <v>11.1008325624422</v>
      </c>
      <c r="L42" s="12">
        <f t="shared" si="0"/>
        <v>4.89916743755782</v>
      </c>
      <c r="M42" s="12">
        <f t="shared" si="1"/>
        <v>5</v>
      </c>
    </row>
    <row r="43" spans="1:13">
      <c r="A43" s="6">
        <v>98</v>
      </c>
      <c r="B43" s="6">
        <v>52</v>
      </c>
      <c r="C43" s="6" t="s">
        <v>61</v>
      </c>
      <c r="D43" s="6" t="s">
        <v>47</v>
      </c>
      <c r="E43" s="10" t="s">
        <v>55</v>
      </c>
      <c r="F43" s="11">
        <v>21</v>
      </c>
      <c r="G43" s="13">
        <v>10</v>
      </c>
      <c r="H43" s="14">
        <v>10</v>
      </c>
      <c r="I43" s="13">
        <f t="shared" si="3"/>
        <v>9</v>
      </c>
      <c r="J43" s="11">
        <v>16</v>
      </c>
      <c r="K43" s="12">
        <v>9.71322849213691</v>
      </c>
      <c r="L43" s="12">
        <f t="shared" si="0"/>
        <v>6.28677150786309</v>
      </c>
      <c r="M43" s="12">
        <f t="shared" si="1"/>
        <v>6</v>
      </c>
    </row>
    <row r="44" spans="1:13">
      <c r="A44" s="6">
        <v>103</v>
      </c>
      <c r="B44" s="6">
        <v>367</v>
      </c>
      <c r="C44" s="6" t="s">
        <v>62</v>
      </c>
      <c r="D44" s="6" t="s">
        <v>47</v>
      </c>
      <c r="E44" s="10" t="s">
        <v>55</v>
      </c>
      <c r="F44" s="11">
        <v>31</v>
      </c>
      <c r="G44" s="13">
        <v>14</v>
      </c>
      <c r="H44" s="14">
        <v>10</v>
      </c>
      <c r="I44" s="13">
        <f t="shared" si="3"/>
        <v>9</v>
      </c>
      <c r="J44" s="11">
        <v>16</v>
      </c>
      <c r="K44" s="12">
        <v>14.3385753931545</v>
      </c>
      <c r="L44" s="12">
        <f t="shared" si="0"/>
        <v>1.66142460684551</v>
      </c>
      <c r="M44" s="12">
        <f t="shared" si="1"/>
        <v>2</v>
      </c>
    </row>
    <row r="45" spans="1:13">
      <c r="A45" s="6">
        <v>44</v>
      </c>
      <c r="B45" s="6">
        <v>737</v>
      </c>
      <c r="C45" s="6" t="s">
        <v>63</v>
      </c>
      <c r="D45" s="6" t="s">
        <v>17</v>
      </c>
      <c r="E45" s="10" t="s">
        <v>55</v>
      </c>
      <c r="F45" s="11">
        <v>14</v>
      </c>
      <c r="G45" s="13">
        <v>6</v>
      </c>
      <c r="H45" s="14">
        <v>10</v>
      </c>
      <c r="I45" s="13">
        <f t="shared" si="3"/>
        <v>9</v>
      </c>
      <c r="J45" s="11">
        <v>14</v>
      </c>
      <c r="K45" s="12">
        <v>6.47548566142461</v>
      </c>
      <c r="L45" s="12">
        <f t="shared" si="0"/>
        <v>7.52451433857539</v>
      </c>
      <c r="M45" s="12">
        <f t="shared" si="1"/>
        <v>8</v>
      </c>
    </row>
    <row r="46" spans="1:13">
      <c r="A46" s="6">
        <v>85</v>
      </c>
      <c r="B46" s="6">
        <v>721</v>
      </c>
      <c r="C46" s="6" t="s">
        <v>64</v>
      </c>
      <c r="D46" s="6" t="s">
        <v>11</v>
      </c>
      <c r="E46" s="10" t="s">
        <v>55</v>
      </c>
      <c r="F46" s="11">
        <v>11</v>
      </c>
      <c r="G46" s="13">
        <v>5</v>
      </c>
      <c r="H46" s="14">
        <v>10</v>
      </c>
      <c r="I46" s="13">
        <f t="shared" si="3"/>
        <v>9</v>
      </c>
      <c r="J46" s="11">
        <v>14</v>
      </c>
      <c r="K46" s="12">
        <v>5.08788159111933</v>
      </c>
      <c r="L46" s="12">
        <f t="shared" si="0"/>
        <v>8.91211840888067</v>
      </c>
      <c r="M46" s="12">
        <f t="shared" si="1"/>
        <v>9</v>
      </c>
    </row>
    <row r="47" spans="1:13">
      <c r="A47" s="6">
        <v>22</v>
      </c>
      <c r="B47" s="6">
        <v>103198</v>
      </c>
      <c r="C47" s="6" t="s">
        <v>65</v>
      </c>
      <c r="D47" s="6" t="s">
        <v>14</v>
      </c>
      <c r="E47" s="10" t="s">
        <v>55</v>
      </c>
      <c r="F47" s="11">
        <v>52</v>
      </c>
      <c r="G47" s="13">
        <v>24</v>
      </c>
      <c r="H47" s="14">
        <v>10</v>
      </c>
      <c r="I47" s="13">
        <f t="shared" si="3"/>
        <v>9</v>
      </c>
      <c r="J47" s="11">
        <v>13</v>
      </c>
      <c r="K47" s="12">
        <v>24.0518038852914</v>
      </c>
      <c r="L47" s="12">
        <f t="shared" si="0"/>
        <v>-11.0518038852914</v>
      </c>
      <c r="M47" s="12">
        <f t="shared" si="1"/>
        <v>-11</v>
      </c>
    </row>
    <row r="48" spans="1:13">
      <c r="A48" s="6">
        <v>59</v>
      </c>
      <c r="B48" s="6">
        <v>349</v>
      </c>
      <c r="C48" s="6" t="s">
        <v>66</v>
      </c>
      <c r="D48" s="6" t="s">
        <v>19</v>
      </c>
      <c r="E48" s="10" t="s">
        <v>55</v>
      </c>
      <c r="F48" s="11">
        <v>18</v>
      </c>
      <c r="G48" s="13">
        <v>8</v>
      </c>
      <c r="H48" s="14">
        <v>10</v>
      </c>
      <c r="I48" s="13">
        <f t="shared" si="3"/>
        <v>9</v>
      </c>
      <c r="J48" s="11">
        <v>13</v>
      </c>
      <c r="K48" s="12">
        <v>8.32562442183164</v>
      </c>
      <c r="L48" s="12">
        <f t="shared" si="0"/>
        <v>4.67437557816836</v>
      </c>
      <c r="M48" s="12">
        <f t="shared" si="1"/>
        <v>5</v>
      </c>
    </row>
    <row r="49" spans="1:13">
      <c r="A49" s="6">
        <v>102</v>
      </c>
      <c r="B49" s="6">
        <v>351</v>
      </c>
      <c r="C49" s="6" t="s">
        <v>67</v>
      </c>
      <c r="D49" s="6" t="s">
        <v>47</v>
      </c>
      <c r="E49" s="10" t="s">
        <v>55</v>
      </c>
      <c r="F49" s="11">
        <v>29</v>
      </c>
      <c r="G49" s="13">
        <v>13</v>
      </c>
      <c r="H49" s="14">
        <v>10</v>
      </c>
      <c r="I49" s="13">
        <f t="shared" si="3"/>
        <v>9</v>
      </c>
      <c r="J49" s="11">
        <v>13</v>
      </c>
      <c r="K49" s="12">
        <v>13.413506012951</v>
      </c>
      <c r="L49" s="12">
        <f t="shared" si="0"/>
        <v>-0.41350601295097</v>
      </c>
      <c r="M49" s="12">
        <f t="shared" si="1"/>
        <v>0</v>
      </c>
    </row>
    <row r="50" spans="1:13">
      <c r="A50" s="6">
        <v>113</v>
      </c>
      <c r="B50" s="6">
        <v>104428</v>
      </c>
      <c r="C50" s="6" t="s">
        <v>68</v>
      </c>
      <c r="D50" s="6" t="s">
        <v>47</v>
      </c>
      <c r="E50" s="10" t="s">
        <v>55</v>
      </c>
      <c r="F50" s="11">
        <v>10</v>
      </c>
      <c r="G50" s="13">
        <v>5</v>
      </c>
      <c r="H50" s="14">
        <v>10</v>
      </c>
      <c r="I50" s="13">
        <f t="shared" si="3"/>
        <v>9</v>
      </c>
      <c r="J50" s="11">
        <v>13</v>
      </c>
      <c r="K50" s="12">
        <v>4.62534690101758</v>
      </c>
      <c r="L50" s="12">
        <f t="shared" si="0"/>
        <v>8.37465309898242</v>
      </c>
      <c r="M50" s="12">
        <f t="shared" si="1"/>
        <v>8</v>
      </c>
    </row>
    <row r="51" spans="1:13">
      <c r="A51" s="6">
        <v>46</v>
      </c>
      <c r="B51" s="6">
        <v>743</v>
      </c>
      <c r="C51" s="6" t="s">
        <v>69</v>
      </c>
      <c r="D51" s="6" t="s">
        <v>17</v>
      </c>
      <c r="E51" s="10" t="s">
        <v>55</v>
      </c>
      <c r="F51" s="11">
        <v>2</v>
      </c>
      <c r="G51" s="13">
        <v>1</v>
      </c>
      <c r="H51" s="14">
        <v>10</v>
      </c>
      <c r="I51" s="13">
        <f t="shared" si="3"/>
        <v>9</v>
      </c>
      <c r="J51" s="11">
        <v>10</v>
      </c>
      <c r="K51" s="12">
        <v>0.925069380203515</v>
      </c>
      <c r="L51" s="12">
        <f t="shared" si="0"/>
        <v>9.07493061979648</v>
      </c>
      <c r="M51" s="12">
        <f t="shared" si="1"/>
        <v>9</v>
      </c>
    </row>
    <row r="52" spans="1:13">
      <c r="A52" s="6">
        <v>50</v>
      </c>
      <c r="B52" s="6">
        <v>103639</v>
      </c>
      <c r="C52" s="6" t="s">
        <v>70</v>
      </c>
      <c r="D52" s="6" t="s">
        <v>17</v>
      </c>
      <c r="E52" s="10" t="s">
        <v>55</v>
      </c>
      <c r="F52" s="11">
        <v>2</v>
      </c>
      <c r="G52" s="13">
        <v>1</v>
      </c>
      <c r="H52" s="14">
        <v>10</v>
      </c>
      <c r="I52" s="13">
        <f t="shared" si="3"/>
        <v>9</v>
      </c>
      <c r="J52" s="11">
        <v>10</v>
      </c>
      <c r="K52" s="12">
        <v>0.925069380203515</v>
      </c>
      <c r="L52" s="12">
        <f t="shared" si="0"/>
        <v>9.07493061979648</v>
      </c>
      <c r="M52" s="12">
        <f t="shared" si="1"/>
        <v>9</v>
      </c>
    </row>
    <row r="53" spans="1:13">
      <c r="A53" s="6">
        <v>73</v>
      </c>
      <c r="B53" s="6">
        <v>747</v>
      </c>
      <c r="C53" s="6" t="s">
        <v>71</v>
      </c>
      <c r="D53" s="6" t="s">
        <v>19</v>
      </c>
      <c r="E53" s="10" t="s">
        <v>55</v>
      </c>
      <c r="F53" s="11">
        <v>16</v>
      </c>
      <c r="G53" s="13">
        <v>7</v>
      </c>
      <c r="H53" s="14">
        <v>10</v>
      </c>
      <c r="I53" s="13">
        <f t="shared" si="3"/>
        <v>9</v>
      </c>
      <c r="J53" s="11">
        <v>10</v>
      </c>
      <c r="K53" s="12">
        <v>7.40055504162812</v>
      </c>
      <c r="L53" s="12">
        <f t="shared" si="0"/>
        <v>2.59944495837188</v>
      </c>
      <c r="M53" s="12">
        <f t="shared" si="1"/>
        <v>3</v>
      </c>
    </row>
    <row r="54" spans="1:13">
      <c r="A54" s="6">
        <v>74</v>
      </c>
      <c r="B54" s="6">
        <v>102479</v>
      </c>
      <c r="C54" s="6" t="s">
        <v>72</v>
      </c>
      <c r="D54" s="6" t="s">
        <v>19</v>
      </c>
      <c r="E54" s="10" t="s">
        <v>55</v>
      </c>
      <c r="F54" s="11">
        <v>9</v>
      </c>
      <c r="G54" s="13">
        <v>4</v>
      </c>
      <c r="H54" s="14">
        <v>10</v>
      </c>
      <c r="I54" s="13">
        <f t="shared" si="3"/>
        <v>9</v>
      </c>
      <c r="J54" s="11">
        <v>10</v>
      </c>
      <c r="K54" s="12">
        <v>4.16281221091582</v>
      </c>
      <c r="L54" s="12">
        <f t="shared" si="0"/>
        <v>5.83718778908418</v>
      </c>
      <c r="M54" s="12">
        <f t="shared" si="1"/>
        <v>6</v>
      </c>
    </row>
    <row r="55" spans="1:13">
      <c r="A55" s="6">
        <v>76</v>
      </c>
      <c r="B55" s="6">
        <v>102935</v>
      </c>
      <c r="C55" s="6" t="s">
        <v>73</v>
      </c>
      <c r="D55" s="6" t="s">
        <v>19</v>
      </c>
      <c r="E55" s="10" t="s">
        <v>55</v>
      </c>
      <c r="F55" s="11">
        <v>15</v>
      </c>
      <c r="G55" s="13">
        <v>7</v>
      </c>
      <c r="H55" s="14">
        <v>10</v>
      </c>
      <c r="I55" s="13">
        <f t="shared" si="3"/>
        <v>9</v>
      </c>
      <c r="J55" s="11">
        <v>10</v>
      </c>
      <c r="K55" s="12">
        <v>6.93802035152636</v>
      </c>
      <c r="L55" s="12">
        <f t="shared" si="0"/>
        <v>3.06197964847364</v>
      </c>
      <c r="M55" s="12">
        <f t="shared" si="1"/>
        <v>3</v>
      </c>
    </row>
    <row r="56" spans="1:13">
      <c r="A56" s="6">
        <v>91</v>
      </c>
      <c r="B56" s="6">
        <v>716</v>
      </c>
      <c r="C56" s="6" t="s">
        <v>74</v>
      </c>
      <c r="D56" s="6" t="s">
        <v>38</v>
      </c>
      <c r="E56" s="10" t="s">
        <v>55</v>
      </c>
      <c r="F56" s="11">
        <v>4</v>
      </c>
      <c r="G56" s="13">
        <v>2</v>
      </c>
      <c r="H56" s="14">
        <v>10</v>
      </c>
      <c r="I56" s="13">
        <f t="shared" si="3"/>
        <v>9</v>
      </c>
      <c r="J56" s="11">
        <v>10</v>
      </c>
      <c r="K56" s="12">
        <v>1.85013876040703</v>
      </c>
      <c r="L56" s="12">
        <f t="shared" si="0"/>
        <v>8.14986123959297</v>
      </c>
      <c r="M56" s="12">
        <f t="shared" si="1"/>
        <v>8</v>
      </c>
    </row>
    <row r="57" spans="1:13">
      <c r="A57" s="6">
        <v>104</v>
      </c>
      <c r="B57" s="6">
        <v>587</v>
      </c>
      <c r="C57" s="6" t="s">
        <v>75</v>
      </c>
      <c r="D57" s="6" t="s">
        <v>47</v>
      </c>
      <c r="E57" s="10" t="s">
        <v>55</v>
      </c>
      <c r="F57" s="11">
        <v>17</v>
      </c>
      <c r="G57" s="13">
        <v>8</v>
      </c>
      <c r="H57" s="14">
        <v>10</v>
      </c>
      <c r="I57" s="13">
        <f t="shared" si="3"/>
        <v>9</v>
      </c>
      <c r="J57" s="11">
        <v>10</v>
      </c>
      <c r="K57" s="12">
        <v>7.86308973172988</v>
      </c>
      <c r="L57" s="12">
        <f t="shared" si="0"/>
        <v>2.13691026827012</v>
      </c>
      <c r="M57" s="12">
        <f t="shared" si="1"/>
        <v>2</v>
      </c>
    </row>
    <row r="58" spans="1:13">
      <c r="A58" s="6">
        <v>20</v>
      </c>
      <c r="B58" s="6">
        <v>102565</v>
      </c>
      <c r="C58" s="6" t="s">
        <v>76</v>
      </c>
      <c r="D58" s="6" t="s">
        <v>14</v>
      </c>
      <c r="E58" s="10" t="s">
        <v>55</v>
      </c>
      <c r="F58" s="11">
        <v>0</v>
      </c>
      <c r="G58" s="13">
        <v>0</v>
      </c>
      <c r="H58" s="14">
        <v>10</v>
      </c>
      <c r="I58" s="13">
        <f t="shared" si="3"/>
        <v>9</v>
      </c>
      <c r="J58" s="11">
        <v>9</v>
      </c>
      <c r="K58" s="12">
        <v>0</v>
      </c>
      <c r="L58" s="12">
        <f t="shared" si="0"/>
        <v>9</v>
      </c>
      <c r="M58" s="12">
        <f t="shared" si="1"/>
        <v>9</v>
      </c>
    </row>
    <row r="59" spans="1:13">
      <c r="A59" s="6">
        <v>23</v>
      </c>
      <c r="B59" s="6">
        <v>103199</v>
      </c>
      <c r="C59" s="6" t="s">
        <v>77</v>
      </c>
      <c r="D59" s="6" t="s">
        <v>14</v>
      </c>
      <c r="E59" s="10" t="s">
        <v>55</v>
      </c>
      <c r="F59" s="11">
        <v>1</v>
      </c>
      <c r="G59" s="13">
        <v>0</v>
      </c>
      <c r="H59" s="14">
        <v>10</v>
      </c>
      <c r="I59" s="13">
        <f t="shared" si="3"/>
        <v>9</v>
      </c>
      <c r="J59" s="11">
        <v>9</v>
      </c>
      <c r="K59" s="12">
        <v>0.462534690101758</v>
      </c>
      <c r="L59" s="12">
        <f t="shared" si="0"/>
        <v>8.53746530989824</v>
      </c>
      <c r="M59" s="12">
        <f t="shared" si="1"/>
        <v>9</v>
      </c>
    </row>
    <row r="60" spans="1:13">
      <c r="A60" s="6">
        <v>41</v>
      </c>
      <c r="B60" s="6">
        <v>598</v>
      </c>
      <c r="C60" s="6" t="s">
        <v>78</v>
      </c>
      <c r="D60" s="6" t="s">
        <v>17</v>
      </c>
      <c r="E60" s="10" t="s">
        <v>55</v>
      </c>
      <c r="F60" s="11">
        <v>8</v>
      </c>
      <c r="G60" s="13">
        <v>4</v>
      </c>
      <c r="H60" s="14">
        <v>10</v>
      </c>
      <c r="I60" s="13">
        <f t="shared" si="3"/>
        <v>9</v>
      </c>
      <c r="J60" s="11">
        <v>9</v>
      </c>
      <c r="K60" s="12">
        <v>3.70027752081406</v>
      </c>
      <c r="L60" s="12">
        <f t="shared" si="0"/>
        <v>5.29972247918594</v>
      </c>
      <c r="M60" s="12">
        <f t="shared" si="1"/>
        <v>5</v>
      </c>
    </row>
    <row r="61" spans="1:13">
      <c r="A61" s="6">
        <v>62</v>
      </c>
      <c r="B61" s="6">
        <v>391</v>
      </c>
      <c r="C61" s="6" t="s">
        <v>79</v>
      </c>
      <c r="D61" s="6" t="s">
        <v>19</v>
      </c>
      <c r="E61" s="10" t="s">
        <v>55</v>
      </c>
      <c r="F61" s="11">
        <v>2</v>
      </c>
      <c r="G61" s="13">
        <v>1</v>
      </c>
      <c r="H61" s="14">
        <v>10</v>
      </c>
      <c r="I61" s="13">
        <f t="shared" si="3"/>
        <v>9</v>
      </c>
      <c r="J61" s="11">
        <v>9</v>
      </c>
      <c r="K61" s="12">
        <v>0.925069380203515</v>
      </c>
      <c r="L61" s="12">
        <f t="shared" si="0"/>
        <v>8.07493061979648</v>
      </c>
      <c r="M61" s="12">
        <f t="shared" si="1"/>
        <v>8</v>
      </c>
    </row>
    <row r="62" spans="1:13">
      <c r="A62" s="6">
        <v>65</v>
      </c>
      <c r="B62" s="6">
        <v>515</v>
      </c>
      <c r="C62" s="6" t="s">
        <v>80</v>
      </c>
      <c r="D62" s="6" t="s">
        <v>19</v>
      </c>
      <c r="E62" s="10" t="s">
        <v>55</v>
      </c>
      <c r="F62" s="11">
        <v>2</v>
      </c>
      <c r="G62" s="13">
        <v>1</v>
      </c>
      <c r="H62" s="14">
        <v>10</v>
      </c>
      <c r="I62" s="13">
        <f t="shared" si="3"/>
        <v>9</v>
      </c>
      <c r="J62" s="11">
        <v>9</v>
      </c>
      <c r="K62" s="12">
        <v>0.925069380203515</v>
      </c>
      <c r="L62" s="12">
        <f t="shared" si="0"/>
        <v>8.07493061979648</v>
      </c>
      <c r="M62" s="12">
        <f t="shared" si="1"/>
        <v>8</v>
      </c>
    </row>
    <row r="63" spans="1:13">
      <c r="A63" s="6">
        <v>95</v>
      </c>
      <c r="B63" s="6">
        <v>748</v>
      </c>
      <c r="C63" s="6" t="s">
        <v>81</v>
      </c>
      <c r="D63" s="6" t="s">
        <v>38</v>
      </c>
      <c r="E63" s="10" t="s">
        <v>55</v>
      </c>
      <c r="F63" s="11">
        <v>2</v>
      </c>
      <c r="G63" s="13">
        <v>1</v>
      </c>
      <c r="H63" s="14">
        <v>10</v>
      </c>
      <c r="I63" s="13">
        <f t="shared" si="3"/>
        <v>9</v>
      </c>
      <c r="J63" s="11">
        <v>9</v>
      </c>
      <c r="K63" s="12">
        <v>0.925069380203515</v>
      </c>
      <c r="L63" s="12">
        <f t="shared" si="0"/>
        <v>8.07493061979648</v>
      </c>
      <c r="M63" s="12">
        <f t="shared" si="1"/>
        <v>8</v>
      </c>
    </row>
    <row r="64" spans="1:13">
      <c r="A64" s="6">
        <v>66</v>
      </c>
      <c r="B64" s="6">
        <v>572</v>
      </c>
      <c r="C64" s="6" t="s">
        <v>82</v>
      </c>
      <c r="D64" s="6" t="s">
        <v>19</v>
      </c>
      <c r="E64" s="10" t="s">
        <v>55</v>
      </c>
      <c r="F64" s="11">
        <v>15</v>
      </c>
      <c r="G64" s="13">
        <v>7</v>
      </c>
      <c r="H64" s="14">
        <v>10</v>
      </c>
      <c r="I64" s="13">
        <f t="shared" si="3"/>
        <v>9</v>
      </c>
      <c r="J64" s="11">
        <v>7</v>
      </c>
      <c r="K64" s="12">
        <v>6.93802035152636</v>
      </c>
      <c r="L64" s="12">
        <f t="shared" si="0"/>
        <v>0.0619796484736357</v>
      </c>
      <c r="M64" s="12">
        <f t="shared" si="1"/>
        <v>0</v>
      </c>
    </row>
    <row r="65" spans="1:13">
      <c r="A65" s="6">
        <v>101</v>
      </c>
      <c r="B65" s="6">
        <v>329</v>
      </c>
      <c r="C65" s="6" t="s">
        <v>83</v>
      </c>
      <c r="D65" s="6" t="s">
        <v>47</v>
      </c>
      <c r="E65" s="10" t="s">
        <v>84</v>
      </c>
      <c r="F65" s="11">
        <v>11</v>
      </c>
      <c r="G65" s="13">
        <v>5</v>
      </c>
      <c r="H65" s="14">
        <v>7</v>
      </c>
      <c r="I65" s="13">
        <f t="shared" si="3"/>
        <v>6</v>
      </c>
      <c r="J65" s="11">
        <v>16</v>
      </c>
      <c r="K65" s="12">
        <v>5.08788159111933</v>
      </c>
      <c r="L65" s="12">
        <f t="shared" si="0"/>
        <v>10.9121184088807</v>
      </c>
      <c r="M65" s="12">
        <f t="shared" si="1"/>
        <v>11</v>
      </c>
    </row>
    <row r="66" spans="1:13">
      <c r="A66" s="6">
        <v>1</v>
      </c>
      <c r="B66" s="6">
        <v>311</v>
      </c>
      <c r="C66" s="6" t="s">
        <v>85</v>
      </c>
      <c r="D66" s="6" t="s">
        <v>14</v>
      </c>
      <c r="E66" s="10" t="s">
        <v>84</v>
      </c>
      <c r="F66" s="11">
        <v>114</v>
      </c>
      <c r="G66" s="13">
        <v>53</v>
      </c>
      <c r="H66" s="14">
        <v>7</v>
      </c>
      <c r="I66" s="13">
        <f t="shared" si="3"/>
        <v>6</v>
      </c>
      <c r="J66" s="11">
        <v>14</v>
      </c>
      <c r="K66" s="12">
        <v>52.7289546716004</v>
      </c>
      <c r="L66" s="12">
        <f t="shared" ref="L66:L114" si="4">J66-K66</f>
        <v>-38.7289546716004</v>
      </c>
      <c r="M66" s="12">
        <f t="shared" ref="M66:M114" si="5">ROUND(L66,0)</f>
        <v>-39</v>
      </c>
    </row>
    <row r="67" spans="1:13">
      <c r="A67" s="6">
        <v>18</v>
      </c>
      <c r="B67" s="6">
        <v>745</v>
      </c>
      <c r="C67" s="6" t="s">
        <v>86</v>
      </c>
      <c r="D67" s="6" t="s">
        <v>14</v>
      </c>
      <c r="E67" s="10" t="s">
        <v>84</v>
      </c>
      <c r="F67" s="11">
        <v>0</v>
      </c>
      <c r="G67" s="13">
        <v>0</v>
      </c>
      <c r="H67" s="14">
        <v>7</v>
      </c>
      <c r="I67" s="13">
        <f t="shared" ref="I67:I98" si="6">H67-1</f>
        <v>6</v>
      </c>
      <c r="J67" s="11">
        <v>13</v>
      </c>
      <c r="K67" s="12">
        <v>0</v>
      </c>
      <c r="L67" s="12">
        <f t="shared" si="4"/>
        <v>13</v>
      </c>
      <c r="M67" s="12">
        <f t="shared" si="5"/>
        <v>13</v>
      </c>
    </row>
    <row r="68" spans="1:13">
      <c r="A68" s="6">
        <v>89</v>
      </c>
      <c r="B68" s="6">
        <v>549</v>
      </c>
      <c r="C68" s="6" t="s">
        <v>87</v>
      </c>
      <c r="D68" s="6" t="s">
        <v>38</v>
      </c>
      <c r="E68" s="10" t="s">
        <v>84</v>
      </c>
      <c r="F68" s="11">
        <v>0</v>
      </c>
      <c r="G68" s="13">
        <v>0</v>
      </c>
      <c r="H68" s="14">
        <v>7</v>
      </c>
      <c r="I68" s="13">
        <f t="shared" si="6"/>
        <v>6</v>
      </c>
      <c r="J68" s="11">
        <v>13</v>
      </c>
      <c r="K68" s="12">
        <v>0</v>
      </c>
      <c r="L68" s="12">
        <f t="shared" si="4"/>
        <v>13</v>
      </c>
      <c r="M68" s="12">
        <f t="shared" si="5"/>
        <v>13</v>
      </c>
    </row>
    <row r="69" spans="1:13">
      <c r="A69" s="6">
        <v>105</v>
      </c>
      <c r="B69" s="6">
        <v>704</v>
      </c>
      <c r="C69" s="6" t="s">
        <v>88</v>
      </c>
      <c r="D69" s="6" t="s">
        <v>47</v>
      </c>
      <c r="E69" s="10" t="s">
        <v>84</v>
      </c>
      <c r="F69" s="11">
        <v>11</v>
      </c>
      <c r="G69" s="13">
        <v>5</v>
      </c>
      <c r="H69" s="14">
        <v>7</v>
      </c>
      <c r="I69" s="13">
        <f t="shared" si="6"/>
        <v>6</v>
      </c>
      <c r="J69" s="11">
        <v>13</v>
      </c>
      <c r="K69" s="12">
        <v>5.08788159111933</v>
      </c>
      <c r="L69" s="12">
        <f t="shared" si="4"/>
        <v>7.91211840888067</v>
      </c>
      <c r="M69" s="12">
        <f t="shared" si="5"/>
        <v>8</v>
      </c>
    </row>
    <row r="70" spans="1:13">
      <c r="A70" s="6">
        <v>15</v>
      </c>
      <c r="B70" s="6">
        <v>727</v>
      </c>
      <c r="C70" s="6" t="s">
        <v>89</v>
      </c>
      <c r="D70" s="6" t="s">
        <v>14</v>
      </c>
      <c r="E70" s="10" t="s">
        <v>84</v>
      </c>
      <c r="F70" s="11">
        <v>18</v>
      </c>
      <c r="G70" s="13">
        <v>8</v>
      </c>
      <c r="H70" s="14">
        <v>7</v>
      </c>
      <c r="I70" s="13">
        <f t="shared" si="6"/>
        <v>6</v>
      </c>
      <c r="J70" s="11">
        <v>10</v>
      </c>
      <c r="K70" s="12">
        <v>8.32562442183164</v>
      </c>
      <c r="L70" s="12">
        <f t="shared" si="4"/>
        <v>1.67437557816836</v>
      </c>
      <c r="M70" s="12">
        <f t="shared" si="5"/>
        <v>2</v>
      </c>
    </row>
    <row r="71" spans="1:13">
      <c r="A71" s="6">
        <v>17</v>
      </c>
      <c r="B71" s="6">
        <v>347</v>
      </c>
      <c r="C71" s="6" t="s">
        <v>90</v>
      </c>
      <c r="D71" s="6" t="s">
        <v>14</v>
      </c>
      <c r="E71" s="10" t="s">
        <v>84</v>
      </c>
      <c r="F71" s="11">
        <v>26</v>
      </c>
      <c r="G71" s="13">
        <v>12</v>
      </c>
      <c r="H71" s="14">
        <v>7</v>
      </c>
      <c r="I71" s="13">
        <f t="shared" si="6"/>
        <v>6</v>
      </c>
      <c r="J71" s="11">
        <v>9</v>
      </c>
      <c r="K71" s="12">
        <v>12.0259019426457</v>
      </c>
      <c r="L71" s="12">
        <f t="shared" si="4"/>
        <v>-3.0259019426457</v>
      </c>
      <c r="M71" s="12">
        <f t="shared" si="5"/>
        <v>-3</v>
      </c>
    </row>
    <row r="72" spans="1:13">
      <c r="A72" s="6">
        <v>88</v>
      </c>
      <c r="B72" s="6">
        <v>539</v>
      </c>
      <c r="C72" s="6" t="s">
        <v>91</v>
      </c>
      <c r="D72" s="6" t="s">
        <v>38</v>
      </c>
      <c r="E72" s="10" t="s">
        <v>84</v>
      </c>
      <c r="F72" s="11">
        <v>4</v>
      </c>
      <c r="G72" s="13">
        <v>2</v>
      </c>
      <c r="H72" s="14">
        <v>7</v>
      </c>
      <c r="I72" s="13">
        <f t="shared" si="6"/>
        <v>6</v>
      </c>
      <c r="J72" s="11">
        <v>9</v>
      </c>
      <c r="K72" s="12">
        <v>1.85013876040703</v>
      </c>
      <c r="L72" s="12">
        <f t="shared" si="4"/>
        <v>7.14986123959297</v>
      </c>
      <c r="M72" s="12">
        <f t="shared" si="5"/>
        <v>7</v>
      </c>
    </row>
    <row r="73" spans="1:13">
      <c r="A73" s="6">
        <v>25</v>
      </c>
      <c r="B73" s="6">
        <v>105267</v>
      </c>
      <c r="C73" s="6" t="s">
        <v>92</v>
      </c>
      <c r="D73" s="6" t="s">
        <v>14</v>
      </c>
      <c r="E73" s="10" t="s">
        <v>84</v>
      </c>
      <c r="F73" s="11">
        <v>2</v>
      </c>
      <c r="G73" s="13">
        <v>1</v>
      </c>
      <c r="H73" s="14">
        <v>7</v>
      </c>
      <c r="I73" s="13">
        <f t="shared" si="6"/>
        <v>6</v>
      </c>
      <c r="J73" s="11">
        <v>7</v>
      </c>
      <c r="K73" s="12">
        <v>0.925069380203515</v>
      </c>
      <c r="L73" s="12">
        <f t="shared" si="4"/>
        <v>6.07493061979648</v>
      </c>
      <c r="M73" s="12">
        <f t="shared" si="5"/>
        <v>6</v>
      </c>
    </row>
    <row r="74" spans="1:13">
      <c r="A74" s="6">
        <v>53</v>
      </c>
      <c r="B74" s="6">
        <v>105751</v>
      </c>
      <c r="C74" s="6" t="s">
        <v>93</v>
      </c>
      <c r="D74" s="6" t="s">
        <v>17</v>
      </c>
      <c r="E74" s="10" t="s">
        <v>84</v>
      </c>
      <c r="F74" s="11">
        <v>0</v>
      </c>
      <c r="G74" s="13">
        <v>0</v>
      </c>
      <c r="H74" s="14">
        <v>7</v>
      </c>
      <c r="I74" s="13">
        <f t="shared" si="6"/>
        <v>6</v>
      </c>
      <c r="J74" s="11">
        <v>7</v>
      </c>
      <c r="K74" s="12">
        <v>0</v>
      </c>
      <c r="L74" s="12">
        <f t="shared" si="4"/>
        <v>7</v>
      </c>
      <c r="M74" s="12">
        <f t="shared" si="5"/>
        <v>7</v>
      </c>
    </row>
    <row r="75" spans="1:13">
      <c r="A75" s="6">
        <v>92</v>
      </c>
      <c r="B75" s="6">
        <v>717</v>
      </c>
      <c r="C75" s="6" t="s">
        <v>94</v>
      </c>
      <c r="D75" s="6" t="s">
        <v>38</v>
      </c>
      <c r="E75" s="10" t="s">
        <v>84</v>
      </c>
      <c r="F75" s="11">
        <v>16</v>
      </c>
      <c r="G75" s="13">
        <v>7</v>
      </c>
      <c r="H75" s="14">
        <v>7</v>
      </c>
      <c r="I75" s="13">
        <f t="shared" si="6"/>
        <v>6</v>
      </c>
      <c r="J75" s="11">
        <v>7</v>
      </c>
      <c r="K75" s="12">
        <v>7.40055504162812</v>
      </c>
      <c r="L75" s="12">
        <f t="shared" si="4"/>
        <v>-0.400555041628122</v>
      </c>
      <c r="M75" s="12">
        <f t="shared" si="5"/>
        <v>0</v>
      </c>
    </row>
    <row r="76" spans="1:13">
      <c r="A76" s="6">
        <v>26</v>
      </c>
      <c r="B76" s="6">
        <v>106569</v>
      </c>
      <c r="C76" s="6" t="s">
        <v>95</v>
      </c>
      <c r="D76" s="6" t="s">
        <v>14</v>
      </c>
      <c r="E76" s="10" t="s">
        <v>84</v>
      </c>
      <c r="F76" s="11">
        <v>0</v>
      </c>
      <c r="G76" s="13">
        <v>0</v>
      </c>
      <c r="H76" s="14">
        <v>7</v>
      </c>
      <c r="I76" s="13">
        <f t="shared" si="6"/>
        <v>6</v>
      </c>
      <c r="J76" s="11">
        <v>5</v>
      </c>
      <c r="K76" s="12">
        <v>0</v>
      </c>
      <c r="L76" s="12">
        <f t="shared" si="4"/>
        <v>5</v>
      </c>
      <c r="M76" s="12">
        <f t="shared" si="5"/>
        <v>5</v>
      </c>
    </row>
    <row r="77" spans="1:13">
      <c r="A77" s="6">
        <v>27</v>
      </c>
      <c r="B77" s="6">
        <v>106399</v>
      </c>
      <c r="C77" s="6" t="s">
        <v>96</v>
      </c>
      <c r="D77" s="6" t="s">
        <v>14</v>
      </c>
      <c r="E77" s="10" t="s">
        <v>84</v>
      </c>
      <c r="F77" s="11">
        <v>0</v>
      </c>
      <c r="G77" s="13">
        <v>0</v>
      </c>
      <c r="H77" s="14">
        <v>6</v>
      </c>
      <c r="I77" s="13">
        <f t="shared" si="6"/>
        <v>5</v>
      </c>
      <c r="J77" s="11">
        <v>5</v>
      </c>
      <c r="K77" s="12">
        <v>0</v>
      </c>
      <c r="L77" s="12">
        <f t="shared" si="4"/>
        <v>5</v>
      </c>
      <c r="M77" s="12">
        <f t="shared" si="5"/>
        <v>5</v>
      </c>
    </row>
    <row r="78" spans="1:13">
      <c r="A78" s="6">
        <v>81</v>
      </c>
      <c r="B78" s="6">
        <v>102567</v>
      </c>
      <c r="C78" s="6" t="s">
        <v>97</v>
      </c>
      <c r="D78" s="6" t="s">
        <v>28</v>
      </c>
      <c r="E78" s="10" t="s">
        <v>98</v>
      </c>
      <c r="F78" s="11">
        <v>7</v>
      </c>
      <c r="G78" s="13">
        <v>3</v>
      </c>
      <c r="H78" s="14">
        <v>4</v>
      </c>
      <c r="I78" s="13">
        <f t="shared" si="6"/>
        <v>3</v>
      </c>
      <c r="J78" s="11">
        <v>12</v>
      </c>
      <c r="K78" s="12">
        <v>3.2377428307123</v>
      </c>
      <c r="L78" s="12">
        <f t="shared" si="4"/>
        <v>8.7622571692877</v>
      </c>
      <c r="M78" s="12">
        <f t="shared" si="5"/>
        <v>9</v>
      </c>
    </row>
    <row r="79" spans="1:13">
      <c r="A79" s="6">
        <v>99</v>
      </c>
      <c r="B79" s="6">
        <v>56</v>
      </c>
      <c r="C79" s="6" t="s">
        <v>99</v>
      </c>
      <c r="D79" s="6" t="s">
        <v>47</v>
      </c>
      <c r="E79" s="10" t="s">
        <v>98</v>
      </c>
      <c r="F79" s="11">
        <v>21</v>
      </c>
      <c r="G79" s="13">
        <v>10</v>
      </c>
      <c r="H79" s="14">
        <v>4</v>
      </c>
      <c r="I79" s="13">
        <f t="shared" si="6"/>
        <v>3</v>
      </c>
      <c r="J79" s="11">
        <v>12</v>
      </c>
      <c r="K79" s="12">
        <v>9.71322849213691</v>
      </c>
      <c r="L79" s="12">
        <f t="shared" si="4"/>
        <v>2.28677150786309</v>
      </c>
      <c r="M79" s="12">
        <f t="shared" si="5"/>
        <v>2</v>
      </c>
    </row>
    <row r="80" spans="1:13">
      <c r="A80" s="6">
        <v>109</v>
      </c>
      <c r="B80" s="6">
        <v>738</v>
      </c>
      <c r="C80" s="6" t="s">
        <v>100</v>
      </c>
      <c r="D80" s="6" t="s">
        <v>47</v>
      </c>
      <c r="E80" s="10" t="s">
        <v>98</v>
      </c>
      <c r="F80" s="11">
        <v>17</v>
      </c>
      <c r="G80" s="13">
        <v>8</v>
      </c>
      <c r="H80" s="14">
        <v>4</v>
      </c>
      <c r="I80" s="13">
        <f t="shared" si="6"/>
        <v>3</v>
      </c>
      <c r="J80" s="11">
        <v>12</v>
      </c>
      <c r="K80" s="12">
        <v>7.86308973172988</v>
      </c>
      <c r="L80" s="12">
        <f t="shared" si="4"/>
        <v>4.13691026827012</v>
      </c>
      <c r="M80" s="12">
        <f t="shared" si="5"/>
        <v>4</v>
      </c>
    </row>
    <row r="81" spans="1:13">
      <c r="A81" s="6">
        <v>3</v>
      </c>
      <c r="B81" s="6">
        <v>339</v>
      </c>
      <c r="C81" s="6" t="s">
        <v>101</v>
      </c>
      <c r="D81" s="6" t="s">
        <v>14</v>
      </c>
      <c r="E81" s="10" t="s">
        <v>98</v>
      </c>
      <c r="F81" s="11">
        <v>3</v>
      </c>
      <c r="G81" s="13">
        <v>1</v>
      </c>
      <c r="H81" s="14">
        <v>4</v>
      </c>
      <c r="I81" s="13">
        <f t="shared" si="6"/>
        <v>3</v>
      </c>
      <c r="J81" s="11">
        <v>10</v>
      </c>
      <c r="K81" s="12">
        <v>1.38760407030527</v>
      </c>
      <c r="L81" s="12">
        <f t="shared" si="4"/>
        <v>8.61239592969473</v>
      </c>
      <c r="M81" s="12">
        <f t="shared" si="5"/>
        <v>9</v>
      </c>
    </row>
    <row r="82" spans="1:13">
      <c r="A82" s="6">
        <v>19</v>
      </c>
      <c r="B82" s="6">
        <v>752</v>
      </c>
      <c r="C82" s="6" t="s">
        <v>102</v>
      </c>
      <c r="D82" s="6" t="s">
        <v>14</v>
      </c>
      <c r="E82" s="10" t="s">
        <v>98</v>
      </c>
      <c r="F82" s="11">
        <v>12</v>
      </c>
      <c r="G82" s="13">
        <v>6</v>
      </c>
      <c r="H82" s="14">
        <v>4</v>
      </c>
      <c r="I82" s="13">
        <f t="shared" si="6"/>
        <v>3</v>
      </c>
      <c r="J82" s="11">
        <v>10</v>
      </c>
      <c r="K82" s="12">
        <v>5.55041628122109</v>
      </c>
      <c r="L82" s="12">
        <f t="shared" si="4"/>
        <v>4.44958371877891</v>
      </c>
      <c r="M82" s="12">
        <f t="shared" si="5"/>
        <v>4</v>
      </c>
    </row>
    <row r="83" spans="1:13">
      <c r="A83" s="6">
        <v>24</v>
      </c>
      <c r="B83" s="6">
        <v>104429</v>
      </c>
      <c r="C83" s="6" t="s">
        <v>103</v>
      </c>
      <c r="D83" s="6" t="s">
        <v>14</v>
      </c>
      <c r="E83" s="10" t="s">
        <v>98</v>
      </c>
      <c r="F83" s="11">
        <v>18</v>
      </c>
      <c r="G83" s="13">
        <v>8</v>
      </c>
      <c r="H83" s="14">
        <v>4</v>
      </c>
      <c r="I83" s="13">
        <f t="shared" si="6"/>
        <v>3</v>
      </c>
      <c r="J83" s="11">
        <v>9</v>
      </c>
      <c r="K83" s="12">
        <v>8.32562442183164</v>
      </c>
      <c r="L83" s="12">
        <f t="shared" si="4"/>
        <v>0.674375578168362</v>
      </c>
      <c r="M83" s="12">
        <f t="shared" si="5"/>
        <v>1</v>
      </c>
    </row>
    <row r="84" spans="1:13">
      <c r="A84" s="6">
        <v>39</v>
      </c>
      <c r="B84" s="6">
        <v>573</v>
      </c>
      <c r="C84" s="6" t="s">
        <v>104</v>
      </c>
      <c r="D84" s="6" t="s">
        <v>17</v>
      </c>
      <c r="E84" s="10" t="s">
        <v>98</v>
      </c>
      <c r="F84" s="11">
        <v>6</v>
      </c>
      <c r="G84" s="13">
        <v>3</v>
      </c>
      <c r="H84" s="14">
        <v>4</v>
      </c>
      <c r="I84" s="13">
        <f t="shared" si="6"/>
        <v>3</v>
      </c>
      <c r="J84" s="11">
        <v>9</v>
      </c>
      <c r="K84" s="12">
        <v>2.77520814061055</v>
      </c>
      <c r="L84" s="12">
        <f t="shared" si="4"/>
        <v>6.22479185938945</v>
      </c>
      <c r="M84" s="12">
        <f t="shared" si="5"/>
        <v>6</v>
      </c>
    </row>
    <row r="85" spans="1:13">
      <c r="A85" s="6">
        <v>45</v>
      </c>
      <c r="B85" s="6">
        <v>740</v>
      </c>
      <c r="C85" s="6" t="s">
        <v>105</v>
      </c>
      <c r="D85" s="6" t="s">
        <v>17</v>
      </c>
      <c r="E85" s="10" t="s">
        <v>98</v>
      </c>
      <c r="F85" s="11">
        <v>12</v>
      </c>
      <c r="G85" s="13">
        <v>6</v>
      </c>
      <c r="H85" s="14">
        <v>4</v>
      </c>
      <c r="I85" s="13">
        <f t="shared" si="6"/>
        <v>3</v>
      </c>
      <c r="J85" s="11">
        <v>9</v>
      </c>
      <c r="K85" s="12">
        <v>5.55041628122109</v>
      </c>
      <c r="L85" s="12">
        <f t="shared" si="4"/>
        <v>3.44958371877891</v>
      </c>
      <c r="M85" s="12">
        <f t="shared" si="5"/>
        <v>3</v>
      </c>
    </row>
    <row r="86" spans="1:13">
      <c r="A86" s="6">
        <v>51</v>
      </c>
      <c r="B86" s="6">
        <v>104430</v>
      </c>
      <c r="C86" s="6" t="s">
        <v>106</v>
      </c>
      <c r="D86" s="6" t="s">
        <v>17</v>
      </c>
      <c r="E86" s="10" t="s">
        <v>98</v>
      </c>
      <c r="F86" s="11">
        <v>21</v>
      </c>
      <c r="G86" s="13">
        <v>10</v>
      </c>
      <c r="H86" s="14">
        <v>4</v>
      </c>
      <c r="I86" s="13">
        <f t="shared" si="6"/>
        <v>3</v>
      </c>
      <c r="J86" s="11">
        <v>9</v>
      </c>
      <c r="K86" s="12">
        <v>9.71322849213691</v>
      </c>
      <c r="L86" s="12">
        <f t="shared" si="4"/>
        <v>-0.71322849213691</v>
      </c>
      <c r="M86" s="12">
        <f t="shared" si="5"/>
        <v>-1</v>
      </c>
    </row>
    <row r="87" spans="1:13">
      <c r="A87" s="6">
        <v>68</v>
      </c>
      <c r="B87" s="6">
        <v>723</v>
      </c>
      <c r="C87" s="6" t="s">
        <v>107</v>
      </c>
      <c r="D87" s="6" t="s">
        <v>19</v>
      </c>
      <c r="E87" s="10" t="s">
        <v>98</v>
      </c>
      <c r="F87" s="11">
        <v>15</v>
      </c>
      <c r="G87" s="13">
        <v>7</v>
      </c>
      <c r="H87" s="14">
        <v>4</v>
      </c>
      <c r="I87" s="13">
        <f t="shared" si="6"/>
        <v>3</v>
      </c>
      <c r="J87" s="11">
        <v>9</v>
      </c>
      <c r="K87" s="12">
        <v>6.93802035152636</v>
      </c>
      <c r="L87" s="12">
        <f t="shared" si="4"/>
        <v>2.06197964847364</v>
      </c>
      <c r="M87" s="12">
        <f t="shared" si="5"/>
        <v>2</v>
      </c>
    </row>
    <row r="88" spans="1:13">
      <c r="A88" s="6">
        <v>72</v>
      </c>
      <c r="B88" s="6">
        <v>718</v>
      </c>
      <c r="C88" s="6" t="s">
        <v>108</v>
      </c>
      <c r="D88" s="6" t="s">
        <v>19</v>
      </c>
      <c r="E88" s="10" t="s">
        <v>98</v>
      </c>
      <c r="F88" s="11">
        <v>10</v>
      </c>
      <c r="G88" s="13">
        <v>5</v>
      </c>
      <c r="H88" s="14">
        <v>4</v>
      </c>
      <c r="I88" s="13">
        <f t="shared" si="6"/>
        <v>3</v>
      </c>
      <c r="J88" s="11">
        <v>9</v>
      </c>
      <c r="K88" s="12">
        <v>4.62534690101758</v>
      </c>
      <c r="L88" s="12">
        <f t="shared" si="4"/>
        <v>4.37465309898242</v>
      </c>
      <c r="M88" s="12">
        <f t="shared" si="5"/>
        <v>4</v>
      </c>
    </row>
    <row r="89" spans="1:13">
      <c r="A89" s="6">
        <v>75</v>
      </c>
      <c r="B89" s="6">
        <v>102478</v>
      </c>
      <c r="C89" s="6" t="s">
        <v>109</v>
      </c>
      <c r="D89" s="6" t="s">
        <v>19</v>
      </c>
      <c r="E89" s="10" t="s">
        <v>98</v>
      </c>
      <c r="F89" s="11">
        <v>9</v>
      </c>
      <c r="G89" s="13">
        <v>4</v>
      </c>
      <c r="H89" s="14">
        <v>4</v>
      </c>
      <c r="I89" s="13">
        <f t="shared" si="6"/>
        <v>3</v>
      </c>
      <c r="J89" s="11">
        <v>9</v>
      </c>
      <c r="K89" s="12">
        <v>4.16281221091582</v>
      </c>
      <c r="L89" s="12">
        <f t="shared" si="4"/>
        <v>4.83718778908418</v>
      </c>
      <c r="M89" s="12">
        <f t="shared" si="5"/>
        <v>5</v>
      </c>
    </row>
    <row r="90" spans="1:13">
      <c r="A90" s="6">
        <v>84</v>
      </c>
      <c r="B90" s="6">
        <v>591</v>
      </c>
      <c r="C90" s="6" t="s">
        <v>110</v>
      </c>
      <c r="D90" s="6" t="s">
        <v>11</v>
      </c>
      <c r="E90" s="10" t="s">
        <v>98</v>
      </c>
      <c r="F90" s="11">
        <v>7</v>
      </c>
      <c r="G90" s="13">
        <v>3</v>
      </c>
      <c r="H90" s="14">
        <v>4</v>
      </c>
      <c r="I90" s="13">
        <f t="shared" si="6"/>
        <v>3</v>
      </c>
      <c r="J90" s="11">
        <v>9</v>
      </c>
      <c r="K90" s="12">
        <v>3.2377428307123</v>
      </c>
      <c r="L90" s="12">
        <f t="shared" si="4"/>
        <v>5.7622571692877</v>
      </c>
      <c r="M90" s="12">
        <f t="shared" si="5"/>
        <v>6</v>
      </c>
    </row>
    <row r="91" spans="1:13">
      <c r="A91" s="6">
        <v>87</v>
      </c>
      <c r="B91" s="6">
        <v>102564</v>
      </c>
      <c r="C91" s="6" t="s">
        <v>111</v>
      </c>
      <c r="D91" s="6" t="s">
        <v>11</v>
      </c>
      <c r="E91" s="10" t="s">
        <v>98</v>
      </c>
      <c r="F91" s="11">
        <v>4</v>
      </c>
      <c r="G91" s="13">
        <v>2</v>
      </c>
      <c r="H91" s="14">
        <v>4</v>
      </c>
      <c r="I91" s="13">
        <f t="shared" si="6"/>
        <v>3</v>
      </c>
      <c r="J91" s="11">
        <v>9</v>
      </c>
      <c r="K91" s="12">
        <v>1.85013876040703</v>
      </c>
      <c r="L91" s="12">
        <f t="shared" si="4"/>
        <v>7.14986123959297</v>
      </c>
      <c r="M91" s="12">
        <f t="shared" si="5"/>
        <v>7</v>
      </c>
    </row>
    <row r="92" spans="1:13">
      <c r="A92" s="6">
        <v>107</v>
      </c>
      <c r="B92" s="6">
        <v>710</v>
      </c>
      <c r="C92" s="6" t="s">
        <v>112</v>
      </c>
      <c r="D92" s="6" t="s">
        <v>47</v>
      </c>
      <c r="E92" s="10" t="s">
        <v>98</v>
      </c>
      <c r="F92" s="11">
        <v>3</v>
      </c>
      <c r="G92" s="13">
        <v>1</v>
      </c>
      <c r="H92" s="14">
        <v>4</v>
      </c>
      <c r="I92" s="13">
        <f t="shared" si="6"/>
        <v>3</v>
      </c>
      <c r="J92" s="11">
        <v>9</v>
      </c>
      <c r="K92" s="12">
        <v>1.38760407030527</v>
      </c>
      <c r="L92" s="12">
        <f t="shared" si="4"/>
        <v>7.61239592969473</v>
      </c>
      <c r="M92" s="12">
        <f t="shared" si="5"/>
        <v>8</v>
      </c>
    </row>
    <row r="93" spans="1:13">
      <c r="A93" s="6">
        <v>108</v>
      </c>
      <c r="B93" s="6">
        <v>713</v>
      </c>
      <c r="C93" s="6" t="s">
        <v>113</v>
      </c>
      <c r="D93" s="6" t="s">
        <v>47</v>
      </c>
      <c r="E93" s="10" t="s">
        <v>98</v>
      </c>
      <c r="F93" s="11">
        <v>12</v>
      </c>
      <c r="G93" s="13">
        <v>6</v>
      </c>
      <c r="H93" s="14">
        <v>4</v>
      </c>
      <c r="I93" s="13">
        <f t="shared" si="6"/>
        <v>3</v>
      </c>
      <c r="J93" s="11">
        <v>9</v>
      </c>
      <c r="K93" s="12">
        <v>5.55041628122109</v>
      </c>
      <c r="L93" s="12">
        <f t="shared" si="4"/>
        <v>3.44958371877891</v>
      </c>
      <c r="M93" s="12">
        <f t="shared" si="5"/>
        <v>3</v>
      </c>
    </row>
    <row r="94" spans="1:13">
      <c r="A94" s="6">
        <v>112</v>
      </c>
      <c r="B94" s="6">
        <v>104838</v>
      </c>
      <c r="C94" s="6" t="s">
        <v>114</v>
      </c>
      <c r="D94" s="6" t="s">
        <v>47</v>
      </c>
      <c r="E94" s="10" t="s">
        <v>98</v>
      </c>
      <c r="F94" s="11">
        <v>7</v>
      </c>
      <c r="G94" s="13">
        <v>3</v>
      </c>
      <c r="H94" s="14">
        <v>4</v>
      </c>
      <c r="I94" s="13">
        <f t="shared" si="6"/>
        <v>3</v>
      </c>
      <c r="J94" s="11">
        <v>9</v>
      </c>
      <c r="K94" s="12">
        <v>3.2377428307123</v>
      </c>
      <c r="L94" s="12">
        <f t="shared" si="4"/>
        <v>5.7622571692877</v>
      </c>
      <c r="M94" s="12">
        <f t="shared" si="5"/>
        <v>6</v>
      </c>
    </row>
    <row r="95" spans="1:13">
      <c r="A95" s="6">
        <v>29</v>
      </c>
      <c r="B95" s="6">
        <v>741</v>
      </c>
      <c r="C95" s="6" t="s">
        <v>115</v>
      </c>
      <c r="D95" s="6" t="s">
        <v>14</v>
      </c>
      <c r="E95" s="10" t="s">
        <v>98</v>
      </c>
      <c r="F95" s="11">
        <v>18</v>
      </c>
      <c r="G95" s="13">
        <v>8</v>
      </c>
      <c r="H95" s="14">
        <v>4</v>
      </c>
      <c r="I95" s="13">
        <f t="shared" si="6"/>
        <v>3</v>
      </c>
      <c r="J95" s="11">
        <v>7</v>
      </c>
      <c r="K95" s="12">
        <v>8.32562442183164</v>
      </c>
      <c r="L95" s="12">
        <f t="shared" si="4"/>
        <v>-1.32562442183164</v>
      </c>
      <c r="M95" s="12">
        <f t="shared" si="5"/>
        <v>-1</v>
      </c>
    </row>
    <row r="96" spans="1:13">
      <c r="A96" s="6">
        <v>36</v>
      </c>
      <c r="B96" s="6">
        <v>545</v>
      </c>
      <c r="C96" s="6" t="s">
        <v>116</v>
      </c>
      <c r="D96" s="6" t="s">
        <v>17</v>
      </c>
      <c r="E96" s="10" t="s">
        <v>98</v>
      </c>
      <c r="F96" s="11">
        <v>12</v>
      </c>
      <c r="G96" s="13">
        <v>6</v>
      </c>
      <c r="H96" s="14">
        <v>4</v>
      </c>
      <c r="I96" s="13">
        <f t="shared" si="6"/>
        <v>3</v>
      </c>
      <c r="J96" s="11">
        <v>7</v>
      </c>
      <c r="K96" s="12">
        <v>5.55041628122109</v>
      </c>
      <c r="L96" s="12">
        <f t="shared" si="4"/>
        <v>1.44958371877891</v>
      </c>
      <c r="M96" s="12">
        <f t="shared" si="5"/>
        <v>1</v>
      </c>
    </row>
    <row r="97" spans="1:13">
      <c r="A97" s="6">
        <v>47</v>
      </c>
      <c r="B97" s="6">
        <v>733</v>
      </c>
      <c r="C97" s="6" t="s">
        <v>117</v>
      </c>
      <c r="D97" s="6" t="s">
        <v>17</v>
      </c>
      <c r="E97" s="10" t="s">
        <v>98</v>
      </c>
      <c r="F97" s="11">
        <v>2</v>
      </c>
      <c r="G97" s="13">
        <v>1</v>
      </c>
      <c r="H97" s="14">
        <v>4</v>
      </c>
      <c r="I97" s="13">
        <f t="shared" si="6"/>
        <v>3</v>
      </c>
      <c r="J97" s="11">
        <v>7</v>
      </c>
      <c r="K97" s="12">
        <v>0.925069380203515</v>
      </c>
      <c r="L97" s="12">
        <f t="shared" si="4"/>
        <v>6.07493061979648</v>
      </c>
      <c r="M97" s="12">
        <f t="shared" si="5"/>
        <v>6</v>
      </c>
    </row>
    <row r="98" spans="1:13">
      <c r="A98" s="6">
        <v>49</v>
      </c>
      <c r="B98" s="6">
        <v>753</v>
      </c>
      <c r="C98" s="6" t="s">
        <v>118</v>
      </c>
      <c r="D98" s="6" t="s">
        <v>17</v>
      </c>
      <c r="E98" s="10" t="s">
        <v>98</v>
      </c>
      <c r="F98" s="11">
        <v>2</v>
      </c>
      <c r="G98" s="13">
        <v>1</v>
      </c>
      <c r="H98" s="14">
        <v>4</v>
      </c>
      <c r="I98" s="13">
        <f t="shared" si="6"/>
        <v>3</v>
      </c>
      <c r="J98" s="11">
        <v>7</v>
      </c>
      <c r="K98" s="12">
        <v>0.925069380203515</v>
      </c>
      <c r="L98" s="12">
        <f t="shared" si="4"/>
        <v>6.07493061979648</v>
      </c>
      <c r="M98" s="12">
        <f t="shared" si="5"/>
        <v>6</v>
      </c>
    </row>
    <row r="99" spans="1:13">
      <c r="A99" s="6">
        <v>52</v>
      </c>
      <c r="B99" s="6">
        <v>105396</v>
      </c>
      <c r="C99" s="6" t="s">
        <v>119</v>
      </c>
      <c r="D99" s="6" t="s">
        <v>17</v>
      </c>
      <c r="E99" s="10" t="s">
        <v>98</v>
      </c>
      <c r="F99" s="11">
        <v>0</v>
      </c>
      <c r="G99" s="13">
        <v>0</v>
      </c>
      <c r="H99" s="14">
        <v>4</v>
      </c>
      <c r="I99" s="13">
        <f t="shared" ref="I99:I114" si="7">H99-1</f>
        <v>3</v>
      </c>
      <c r="J99" s="11">
        <v>7</v>
      </c>
      <c r="K99" s="12">
        <v>0</v>
      </c>
      <c r="L99" s="12">
        <f t="shared" si="4"/>
        <v>7</v>
      </c>
      <c r="M99" s="12">
        <f t="shared" si="5"/>
        <v>7</v>
      </c>
    </row>
    <row r="100" spans="1:13">
      <c r="A100" s="6">
        <v>54</v>
      </c>
      <c r="B100" s="6">
        <v>105910</v>
      </c>
      <c r="C100" s="6" t="s">
        <v>120</v>
      </c>
      <c r="D100" s="6" t="s">
        <v>17</v>
      </c>
      <c r="E100" s="10" t="s">
        <v>98</v>
      </c>
      <c r="F100" s="11">
        <v>0</v>
      </c>
      <c r="G100" s="13">
        <v>0</v>
      </c>
      <c r="H100" s="14">
        <v>4</v>
      </c>
      <c r="I100" s="13">
        <f t="shared" si="7"/>
        <v>3</v>
      </c>
      <c r="J100" s="11">
        <v>7</v>
      </c>
      <c r="K100" s="12">
        <v>0</v>
      </c>
      <c r="L100" s="12">
        <f t="shared" si="4"/>
        <v>7</v>
      </c>
      <c r="M100" s="12">
        <f t="shared" si="5"/>
        <v>7</v>
      </c>
    </row>
    <row r="101" spans="1:13">
      <c r="A101" s="6">
        <v>78</v>
      </c>
      <c r="B101" s="6">
        <v>371</v>
      </c>
      <c r="C101" s="6" t="s">
        <v>121</v>
      </c>
      <c r="D101" s="6" t="s">
        <v>28</v>
      </c>
      <c r="E101" s="10" t="s">
        <v>98</v>
      </c>
      <c r="F101" s="11">
        <v>0</v>
      </c>
      <c r="G101" s="13">
        <v>0</v>
      </c>
      <c r="H101" s="14">
        <v>4</v>
      </c>
      <c r="I101" s="13">
        <f t="shared" si="7"/>
        <v>3</v>
      </c>
      <c r="J101" s="11">
        <v>7</v>
      </c>
      <c r="K101" s="12">
        <v>0</v>
      </c>
      <c r="L101" s="12">
        <f t="shared" si="4"/>
        <v>7</v>
      </c>
      <c r="M101" s="12">
        <f t="shared" si="5"/>
        <v>7</v>
      </c>
    </row>
    <row r="102" spans="1:13">
      <c r="A102" s="6">
        <v>86</v>
      </c>
      <c r="B102" s="6">
        <v>732</v>
      </c>
      <c r="C102" s="6" t="s">
        <v>122</v>
      </c>
      <c r="D102" s="6" t="s">
        <v>11</v>
      </c>
      <c r="E102" s="10" t="s">
        <v>98</v>
      </c>
      <c r="F102" s="11">
        <v>1</v>
      </c>
      <c r="G102" s="13">
        <v>0</v>
      </c>
      <c r="H102" s="14">
        <v>4</v>
      </c>
      <c r="I102" s="13">
        <f t="shared" si="7"/>
        <v>3</v>
      </c>
      <c r="J102" s="11">
        <v>7</v>
      </c>
      <c r="K102" s="12">
        <v>0.462534690101758</v>
      </c>
      <c r="L102" s="12">
        <f t="shared" si="4"/>
        <v>6.53746530989824</v>
      </c>
      <c r="M102" s="12">
        <f t="shared" si="5"/>
        <v>7</v>
      </c>
    </row>
    <row r="103" spans="1:13">
      <c r="A103" s="6">
        <v>90</v>
      </c>
      <c r="B103" s="6">
        <v>594</v>
      </c>
      <c r="C103" s="6" t="s">
        <v>123</v>
      </c>
      <c r="D103" s="6" t="s">
        <v>38</v>
      </c>
      <c r="E103" s="10" t="s">
        <v>98</v>
      </c>
      <c r="F103" s="11">
        <v>2</v>
      </c>
      <c r="G103" s="13">
        <v>1</v>
      </c>
      <c r="H103" s="14">
        <v>4</v>
      </c>
      <c r="I103" s="13">
        <f t="shared" si="7"/>
        <v>3</v>
      </c>
      <c r="J103" s="11">
        <v>7</v>
      </c>
      <c r="K103" s="12">
        <v>0.925069380203515</v>
      </c>
      <c r="L103" s="12">
        <f t="shared" si="4"/>
        <v>6.07493061979648</v>
      </c>
      <c r="M103" s="12">
        <f t="shared" si="5"/>
        <v>6</v>
      </c>
    </row>
    <row r="104" spans="1:13">
      <c r="A104" s="6">
        <v>93</v>
      </c>
      <c r="B104" s="6">
        <v>720</v>
      </c>
      <c r="C104" s="6" t="s">
        <v>124</v>
      </c>
      <c r="D104" s="6" t="s">
        <v>38</v>
      </c>
      <c r="E104" s="17" t="s">
        <v>98</v>
      </c>
      <c r="F104" s="11">
        <v>10</v>
      </c>
      <c r="G104" s="13">
        <v>5</v>
      </c>
      <c r="H104" s="14">
        <v>4</v>
      </c>
      <c r="I104" s="13">
        <f t="shared" si="7"/>
        <v>3</v>
      </c>
      <c r="J104" s="11">
        <v>7</v>
      </c>
      <c r="K104">
        <v>4.62534690101758</v>
      </c>
      <c r="L104">
        <f t="shared" si="4"/>
        <v>2.37465309898242</v>
      </c>
      <c r="M104">
        <f t="shared" si="5"/>
        <v>2</v>
      </c>
    </row>
    <row r="105" spans="1:13">
      <c r="A105" s="6">
        <v>96</v>
      </c>
      <c r="B105" s="6">
        <v>104533</v>
      </c>
      <c r="C105" s="6" t="s">
        <v>125</v>
      </c>
      <c r="D105" s="6" t="s">
        <v>38</v>
      </c>
      <c r="E105" s="17" t="s">
        <v>98</v>
      </c>
      <c r="F105" s="11">
        <v>0</v>
      </c>
      <c r="G105" s="13">
        <v>0</v>
      </c>
      <c r="H105" s="14">
        <v>4</v>
      </c>
      <c r="I105" s="13">
        <f t="shared" si="7"/>
        <v>3</v>
      </c>
      <c r="J105" s="11">
        <v>7</v>
      </c>
      <c r="K105">
        <v>0</v>
      </c>
      <c r="L105">
        <f t="shared" si="4"/>
        <v>7</v>
      </c>
      <c r="M105">
        <f t="shared" si="5"/>
        <v>7</v>
      </c>
    </row>
    <row r="106" spans="1:13">
      <c r="A106" s="6">
        <v>106</v>
      </c>
      <c r="B106" s="6">
        <v>706</v>
      </c>
      <c r="C106" s="6" t="s">
        <v>126</v>
      </c>
      <c r="D106" s="6" t="s">
        <v>47</v>
      </c>
      <c r="E106" s="17" t="s">
        <v>98</v>
      </c>
      <c r="F106" s="11">
        <v>15</v>
      </c>
      <c r="G106" s="13">
        <v>7</v>
      </c>
      <c r="H106" s="14">
        <v>4</v>
      </c>
      <c r="I106" s="13">
        <f t="shared" si="7"/>
        <v>3</v>
      </c>
      <c r="J106" s="11">
        <v>7</v>
      </c>
      <c r="K106">
        <v>6.93802035152636</v>
      </c>
      <c r="L106">
        <f t="shared" si="4"/>
        <v>0.0619796484736357</v>
      </c>
      <c r="M106">
        <f t="shared" si="5"/>
        <v>0</v>
      </c>
    </row>
    <row r="107" spans="1:13">
      <c r="A107" s="6">
        <v>28</v>
      </c>
      <c r="B107" s="6">
        <v>107658</v>
      </c>
      <c r="C107" s="6" t="s">
        <v>127</v>
      </c>
      <c r="D107" s="6" t="s">
        <v>14</v>
      </c>
      <c r="E107" s="10" t="s">
        <v>98</v>
      </c>
      <c r="F107" s="11">
        <v>0</v>
      </c>
      <c r="G107" s="13">
        <v>0</v>
      </c>
      <c r="H107" s="14">
        <v>4</v>
      </c>
      <c r="I107" s="13">
        <f t="shared" si="7"/>
        <v>3</v>
      </c>
      <c r="J107" s="11">
        <v>5</v>
      </c>
      <c r="K107" s="12">
        <v>0</v>
      </c>
      <c r="L107" s="12">
        <f t="shared" si="4"/>
        <v>5</v>
      </c>
      <c r="M107" s="12">
        <f t="shared" si="5"/>
        <v>5</v>
      </c>
    </row>
    <row r="108" spans="1:13">
      <c r="A108" s="6">
        <v>30</v>
      </c>
      <c r="B108" s="6">
        <v>108277</v>
      </c>
      <c r="C108" s="6" t="s">
        <v>128</v>
      </c>
      <c r="D108" s="6" t="s">
        <v>14</v>
      </c>
      <c r="E108" s="10" t="s">
        <v>98</v>
      </c>
      <c r="F108" s="11">
        <v>0</v>
      </c>
      <c r="G108" s="13">
        <v>0</v>
      </c>
      <c r="H108" s="14">
        <v>4</v>
      </c>
      <c r="I108" s="13">
        <f t="shared" si="7"/>
        <v>3</v>
      </c>
      <c r="J108" s="11">
        <v>5</v>
      </c>
      <c r="K108" s="12">
        <v>0</v>
      </c>
      <c r="L108" s="12">
        <f t="shared" si="4"/>
        <v>5</v>
      </c>
      <c r="M108" s="12">
        <f t="shared" si="5"/>
        <v>5</v>
      </c>
    </row>
    <row r="109" spans="1:13">
      <c r="A109" s="6">
        <v>55</v>
      </c>
      <c r="B109" s="6">
        <v>106485</v>
      </c>
      <c r="C109" s="6" t="s">
        <v>129</v>
      </c>
      <c r="D109" s="6" t="s">
        <v>17</v>
      </c>
      <c r="E109" s="10" t="s">
        <v>98</v>
      </c>
      <c r="F109" s="11">
        <v>0</v>
      </c>
      <c r="G109" s="13">
        <v>0</v>
      </c>
      <c r="H109" s="14">
        <v>4</v>
      </c>
      <c r="I109" s="13">
        <f t="shared" si="7"/>
        <v>3</v>
      </c>
      <c r="J109" s="11">
        <v>5</v>
      </c>
      <c r="K109" s="12">
        <v>0</v>
      </c>
      <c r="L109" s="12">
        <f t="shared" si="4"/>
        <v>5</v>
      </c>
      <c r="M109" s="12">
        <f t="shared" si="5"/>
        <v>5</v>
      </c>
    </row>
    <row r="110" spans="1:13">
      <c r="A110" s="6">
        <v>56</v>
      </c>
      <c r="B110" s="6">
        <v>106568</v>
      </c>
      <c r="C110" s="6" t="s">
        <v>130</v>
      </c>
      <c r="D110" s="6" t="s">
        <v>17</v>
      </c>
      <c r="E110" s="10" t="s">
        <v>98</v>
      </c>
      <c r="F110" s="11">
        <v>0</v>
      </c>
      <c r="G110" s="13">
        <v>0</v>
      </c>
      <c r="H110" s="14">
        <v>4</v>
      </c>
      <c r="I110" s="13">
        <f t="shared" si="7"/>
        <v>3</v>
      </c>
      <c r="J110" s="11">
        <v>5</v>
      </c>
      <c r="K110" s="12">
        <v>0</v>
      </c>
      <c r="L110" s="12">
        <f t="shared" si="4"/>
        <v>5</v>
      </c>
      <c r="M110" s="12">
        <f t="shared" si="5"/>
        <v>5</v>
      </c>
    </row>
    <row r="111" spans="1:13">
      <c r="A111" s="6">
        <v>69</v>
      </c>
      <c r="B111" s="6">
        <v>106865</v>
      </c>
      <c r="C111" s="6" t="s">
        <v>131</v>
      </c>
      <c r="D111" s="6" t="s">
        <v>19</v>
      </c>
      <c r="E111" s="10" t="s">
        <v>98</v>
      </c>
      <c r="F111" s="11">
        <v>0</v>
      </c>
      <c r="G111" s="13">
        <v>0</v>
      </c>
      <c r="H111" s="14">
        <v>4</v>
      </c>
      <c r="I111" s="13">
        <f t="shared" si="7"/>
        <v>3</v>
      </c>
      <c r="J111" s="11">
        <v>5</v>
      </c>
      <c r="K111" s="12">
        <v>0</v>
      </c>
      <c r="L111" s="12">
        <f t="shared" si="4"/>
        <v>5</v>
      </c>
      <c r="M111" s="12">
        <f t="shared" si="5"/>
        <v>5</v>
      </c>
    </row>
    <row r="112" spans="1:13">
      <c r="A112" s="6">
        <v>77</v>
      </c>
      <c r="B112" s="6">
        <v>107829</v>
      </c>
      <c r="C112" s="6" t="s">
        <v>132</v>
      </c>
      <c r="D112" s="6" t="s">
        <v>19</v>
      </c>
      <c r="E112" s="10" t="s">
        <v>98</v>
      </c>
      <c r="F112" s="11">
        <v>0</v>
      </c>
      <c r="G112" s="13">
        <v>0</v>
      </c>
      <c r="H112" s="14">
        <v>4</v>
      </c>
      <c r="I112" s="13">
        <f t="shared" si="7"/>
        <v>3</v>
      </c>
      <c r="J112" s="11">
        <v>5</v>
      </c>
      <c r="K112" s="12">
        <v>0</v>
      </c>
      <c r="L112" s="12">
        <f t="shared" si="4"/>
        <v>5</v>
      </c>
      <c r="M112" s="12">
        <f t="shared" si="5"/>
        <v>5</v>
      </c>
    </row>
    <row r="113" spans="1:13">
      <c r="A113" s="6">
        <v>82</v>
      </c>
      <c r="B113" s="6">
        <v>108656</v>
      </c>
      <c r="C113" s="6" t="s">
        <v>133</v>
      </c>
      <c r="D113" s="6" t="s">
        <v>28</v>
      </c>
      <c r="E113" s="10" t="s">
        <v>98</v>
      </c>
      <c r="F113" s="11">
        <v>0</v>
      </c>
      <c r="G113" s="13">
        <v>0</v>
      </c>
      <c r="H113" s="14">
        <v>4</v>
      </c>
      <c r="I113" s="13">
        <f t="shared" si="7"/>
        <v>3</v>
      </c>
      <c r="J113" s="11">
        <v>5</v>
      </c>
      <c r="K113" s="12">
        <v>0</v>
      </c>
      <c r="L113" s="12">
        <f t="shared" si="4"/>
        <v>5</v>
      </c>
      <c r="M113" s="12">
        <f t="shared" si="5"/>
        <v>5</v>
      </c>
    </row>
    <row r="114" spans="1:13">
      <c r="A114" s="6">
        <v>97</v>
      </c>
      <c r="B114" s="6">
        <v>107728</v>
      </c>
      <c r="C114" s="6" t="s">
        <v>134</v>
      </c>
      <c r="D114" s="6" t="s">
        <v>38</v>
      </c>
      <c r="E114" s="10" t="s">
        <v>98</v>
      </c>
      <c r="F114" s="11">
        <v>0</v>
      </c>
      <c r="G114" s="13">
        <v>0</v>
      </c>
      <c r="H114" s="14">
        <v>4</v>
      </c>
      <c r="I114" s="13">
        <f t="shared" si="7"/>
        <v>3</v>
      </c>
      <c r="J114" s="11">
        <v>5</v>
      </c>
      <c r="K114" s="12">
        <v>0</v>
      </c>
      <c r="L114" s="12">
        <f t="shared" si="4"/>
        <v>5</v>
      </c>
      <c r="M114" s="12">
        <f t="shared" si="5"/>
        <v>5</v>
      </c>
    </row>
  </sheetData>
  <sortState ref="A1:M114">
    <sortCondition ref="E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tabSelected="1" workbookViewId="0">
      <selection activeCell="F12" sqref="F12"/>
    </sheetView>
  </sheetViews>
  <sheetFormatPr defaultColWidth="9" defaultRowHeight="13.5" outlineLevelCol="4"/>
  <cols>
    <col min="1" max="2" width="9.125" style="2" customWidth="1"/>
    <col min="3" max="3" width="20.5" style="2" customWidth="1"/>
    <col min="4" max="4" width="17.625" style="2" customWidth="1"/>
    <col min="5" max="5" width="14.125" style="3" customWidth="1"/>
  </cols>
  <sheetData>
    <row r="1" s="1" customFormat="1" ht="31" customHeight="1" spans="1:5">
      <c r="A1" s="4" t="s">
        <v>0</v>
      </c>
      <c r="B1" s="4" t="s">
        <v>1</v>
      </c>
      <c r="C1" s="4" t="s">
        <v>2</v>
      </c>
      <c r="D1" s="4" t="s">
        <v>3</v>
      </c>
      <c r="E1" s="5" t="s">
        <v>135</v>
      </c>
    </row>
    <row r="2" spans="1:5">
      <c r="A2" s="6">
        <v>1</v>
      </c>
      <c r="B2" s="6">
        <v>343</v>
      </c>
      <c r="C2" s="6" t="s">
        <v>13</v>
      </c>
      <c r="D2" s="6" t="s">
        <v>14</v>
      </c>
      <c r="E2" s="7">
        <v>25</v>
      </c>
    </row>
    <row r="3" spans="1:5">
      <c r="A3" s="6">
        <v>2</v>
      </c>
      <c r="B3" s="6">
        <v>570</v>
      </c>
      <c r="C3" s="6" t="s">
        <v>15</v>
      </c>
      <c r="D3" s="6" t="s">
        <v>14</v>
      </c>
      <c r="E3" s="7">
        <v>17</v>
      </c>
    </row>
    <row r="4" spans="1:5">
      <c r="A4" s="6">
        <v>3</v>
      </c>
      <c r="B4" s="6">
        <v>582</v>
      </c>
      <c r="C4" s="6" t="s">
        <v>20</v>
      </c>
      <c r="D4" s="6" t="s">
        <v>14</v>
      </c>
      <c r="E4" s="7">
        <v>22</v>
      </c>
    </row>
    <row r="5" spans="1:5">
      <c r="A5" s="6">
        <v>4</v>
      </c>
      <c r="B5" s="6">
        <v>585</v>
      </c>
      <c r="C5" s="6" t="s">
        <v>22</v>
      </c>
      <c r="D5" s="6" t="s">
        <v>14</v>
      </c>
      <c r="E5" s="7">
        <v>27</v>
      </c>
    </row>
    <row r="6" spans="1:5">
      <c r="A6" s="6">
        <v>5</v>
      </c>
      <c r="B6" s="6">
        <v>365</v>
      </c>
      <c r="C6" s="6" t="s">
        <v>25</v>
      </c>
      <c r="D6" s="6" t="s">
        <v>14</v>
      </c>
      <c r="E6" s="7">
        <v>19</v>
      </c>
    </row>
    <row r="7" spans="1:5">
      <c r="A7" s="6">
        <v>6</v>
      </c>
      <c r="B7" s="6">
        <v>581</v>
      </c>
      <c r="C7" s="6" t="s">
        <v>29</v>
      </c>
      <c r="D7" s="6" t="s">
        <v>14</v>
      </c>
      <c r="E7" s="7">
        <v>19</v>
      </c>
    </row>
    <row r="8" spans="1:5">
      <c r="A8" s="6">
        <v>7</v>
      </c>
      <c r="B8" s="6">
        <v>730</v>
      </c>
      <c r="C8" s="6" t="s">
        <v>33</v>
      </c>
      <c r="D8" s="6" t="s">
        <v>14</v>
      </c>
      <c r="E8" s="7">
        <v>23</v>
      </c>
    </row>
    <row r="9" spans="1:5">
      <c r="A9" s="6">
        <v>8</v>
      </c>
      <c r="B9" s="6">
        <v>709</v>
      </c>
      <c r="C9" s="6" t="s">
        <v>34</v>
      </c>
      <c r="D9" s="6" t="s">
        <v>14</v>
      </c>
      <c r="E9" s="7">
        <v>19</v>
      </c>
    </row>
    <row r="10" spans="1:5">
      <c r="A10" s="6">
        <v>9</v>
      </c>
      <c r="B10" s="6">
        <v>357</v>
      </c>
      <c r="C10" s="6" t="s">
        <v>39</v>
      </c>
      <c r="D10" s="6" t="s">
        <v>14</v>
      </c>
      <c r="E10" s="7">
        <v>19</v>
      </c>
    </row>
    <row r="11" spans="1:5">
      <c r="A11" s="6">
        <v>10</v>
      </c>
      <c r="B11" s="6">
        <v>379</v>
      </c>
      <c r="C11" s="6" t="s">
        <v>40</v>
      </c>
      <c r="D11" s="6" t="s">
        <v>14</v>
      </c>
      <c r="E11" s="7">
        <v>19</v>
      </c>
    </row>
    <row r="12" spans="1:5">
      <c r="A12" s="6">
        <v>11</v>
      </c>
      <c r="B12" s="6">
        <v>513</v>
      </c>
      <c r="C12" s="6" t="s">
        <v>41</v>
      </c>
      <c r="D12" s="6" t="s">
        <v>14</v>
      </c>
      <c r="E12" s="7">
        <v>19</v>
      </c>
    </row>
    <row r="13" spans="1:5">
      <c r="A13" s="6">
        <v>12</v>
      </c>
      <c r="B13" s="6">
        <v>726</v>
      </c>
      <c r="C13" s="6" t="s">
        <v>42</v>
      </c>
      <c r="D13" s="6" t="s">
        <v>14</v>
      </c>
      <c r="E13" s="7">
        <v>21</v>
      </c>
    </row>
    <row r="14" spans="1:5">
      <c r="A14" s="6">
        <v>13</v>
      </c>
      <c r="B14" s="6">
        <v>102934</v>
      </c>
      <c r="C14" s="6" t="s">
        <v>53</v>
      </c>
      <c r="D14" s="6" t="s">
        <v>14</v>
      </c>
      <c r="E14" s="7">
        <v>19</v>
      </c>
    </row>
    <row r="15" spans="1:5">
      <c r="A15" s="6">
        <v>14</v>
      </c>
      <c r="B15" s="6">
        <v>359</v>
      </c>
      <c r="C15" s="6" t="s">
        <v>58</v>
      </c>
      <c r="D15" s="6" t="s">
        <v>14</v>
      </c>
      <c r="E15" s="7">
        <v>12</v>
      </c>
    </row>
    <row r="16" spans="1:5">
      <c r="A16" s="6">
        <v>15</v>
      </c>
      <c r="B16" s="6">
        <v>103198</v>
      </c>
      <c r="C16" s="6" t="s">
        <v>65</v>
      </c>
      <c r="D16" s="6" t="s">
        <v>14</v>
      </c>
      <c r="E16" s="7">
        <v>12</v>
      </c>
    </row>
    <row r="17" spans="1:5">
      <c r="A17" s="6">
        <v>16</v>
      </c>
      <c r="B17" s="6">
        <v>102565</v>
      </c>
      <c r="C17" s="6" t="s">
        <v>76</v>
      </c>
      <c r="D17" s="6" t="s">
        <v>14</v>
      </c>
      <c r="E17" s="7">
        <v>12</v>
      </c>
    </row>
    <row r="18" spans="1:5">
      <c r="A18" s="6">
        <v>17</v>
      </c>
      <c r="B18" s="6">
        <v>103199</v>
      </c>
      <c r="C18" s="6" t="s">
        <v>77</v>
      </c>
      <c r="D18" s="6" t="s">
        <v>14</v>
      </c>
      <c r="E18" s="7">
        <v>12</v>
      </c>
    </row>
    <row r="19" spans="1:5">
      <c r="A19" s="6">
        <v>18</v>
      </c>
      <c r="B19" s="6">
        <v>311</v>
      </c>
      <c r="C19" s="6" t="s">
        <v>85</v>
      </c>
      <c r="D19" s="6" t="s">
        <v>14</v>
      </c>
      <c r="E19" s="7">
        <v>12</v>
      </c>
    </row>
    <row r="20" spans="1:5">
      <c r="A20" s="6">
        <v>19</v>
      </c>
      <c r="B20" s="6">
        <v>745</v>
      </c>
      <c r="C20" s="6" t="s">
        <v>86</v>
      </c>
      <c r="D20" s="6" t="s">
        <v>14</v>
      </c>
      <c r="E20" s="7">
        <v>8</v>
      </c>
    </row>
    <row r="21" spans="1:5">
      <c r="A21" s="6">
        <v>20</v>
      </c>
      <c r="B21" s="6">
        <v>727</v>
      </c>
      <c r="C21" s="6" t="s">
        <v>89</v>
      </c>
      <c r="D21" s="6" t="s">
        <v>14</v>
      </c>
      <c r="E21" s="7">
        <v>8</v>
      </c>
    </row>
    <row r="22" spans="1:5">
      <c r="A22" s="6">
        <v>21</v>
      </c>
      <c r="B22" s="6">
        <v>347</v>
      </c>
      <c r="C22" s="6" t="s">
        <v>90</v>
      </c>
      <c r="D22" s="6" t="s">
        <v>14</v>
      </c>
      <c r="E22" s="7">
        <v>8</v>
      </c>
    </row>
    <row r="23" spans="1:5">
      <c r="A23" s="6">
        <v>22</v>
      </c>
      <c r="B23" s="6">
        <v>105267</v>
      </c>
      <c r="C23" s="6" t="s">
        <v>92</v>
      </c>
      <c r="D23" s="6" t="s">
        <v>14</v>
      </c>
      <c r="E23" s="7">
        <v>8</v>
      </c>
    </row>
    <row r="24" spans="1:5">
      <c r="A24" s="6">
        <v>23</v>
      </c>
      <c r="B24" s="6">
        <v>106569</v>
      </c>
      <c r="C24" s="6" t="s">
        <v>95</v>
      </c>
      <c r="D24" s="6" t="s">
        <v>14</v>
      </c>
      <c r="E24" s="7">
        <v>8</v>
      </c>
    </row>
    <row r="25" spans="1:5">
      <c r="A25" s="6">
        <v>24</v>
      </c>
      <c r="B25" s="6">
        <v>106399</v>
      </c>
      <c r="C25" s="6" t="s">
        <v>96</v>
      </c>
      <c r="D25" s="6" t="s">
        <v>14</v>
      </c>
      <c r="E25" s="7">
        <v>8</v>
      </c>
    </row>
    <row r="26" spans="1:5">
      <c r="A26" s="6">
        <v>25</v>
      </c>
      <c r="B26" s="6">
        <v>339</v>
      </c>
      <c r="C26" s="6" t="s">
        <v>101</v>
      </c>
      <c r="D26" s="6" t="s">
        <v>14</v>
      </c>
      <c r="E26" s="7">
        <v>6</v>
      </c>
    </row>
    <row r="27" spans="1:5">
      <c r="A27" s="6">
        <v>26</v>
      </c>
      <c r="B27" s="6">
        <v>752</v>
      </c>
      <c r="C27" s="6" t="s">
        <v>102</v>
      </c>
      <c r="D27" s="6" t="s">
        <v>14</v>
      </c>
      <c r="E27" s="7">
        <v>6</v>
      </c>
    </row>
    <row r="28" spans="1:5">
      <c r="A28" s="6">
        <v>27</v>
      </c>
      <c r="B28" s="6">
        <v>104429</v>
      </c>
      <c r="C28" s="6" t="s">
        <v>103</v>
      </c>
      <c r="D28" s="6" t="s">
        <v>14</v>
      </c>
      <c r="E28" s="7">
        <v>6</v>
      </c>
    </row>
    <row r="29" spans="1:5">
      <c r="A29" s="6">
        <v>28</v>
      </c>
      <c r="B29" s="6">
        <v>741</v>
      </c>
      <c r="C29" s="6" t="s">
        <v>115</v>
      </c>
      <c r="D29" s="6" t="s">
        <v>14</v>
      </c>
      <c r="E29" s="7">
        <v>6</v>
      </c>
    </row>
    <row r="30" spans="1:5">
      <c r="A30" s="6">
        <v>29</v>
      </c>
      <c r="B30" s="6">
        <v>107658</v>
      </c>
      <c r="C30" s="6" t="s">
        <v>127</v>
      </c>
      <c r="D30" s="6" t="s">
        <v>14</v>
      </c>
      <c r="E30" s="7">
        <v>6</v>
      </c>
    </row>
    <row r="31" spans="1:5">
      <c r="A31" s="6">
        <v>30</v>
      </c>
      <c r="B31" s="6">
        <v>108277</v>
      </c>
      <c r="C31" s="6" t="s">
        <v>128</v>
      </c>
      <c r="D31" s="6" t="s">
        <v>14</v>
      </c>
      <c r="E31" s="7">
        <v>6</v>
      </c>
    </row>
    <row r="32" spans="1:5">
      <c r="A32" s="6">
        <v>31</v>
      </c>
      <c r="B32" s="6">
        <v>307</v>
      </c>
      <c r="C32" s="6" t="s">
        <v>7</v>
      </c>
      <c r="D32" s="6" t="s">
        <v>8</v>
      </c>
      <c r="E32" s="7">
        <v>132</v>
      </c>
    </row>
    <row r="33" spans="1:5">
      <c r="A33" s="6">
        <v>32</v>
      </c>
      <c r="B33" s="6">
        <v>106066</v>
      </c>
      <c r="C33" s="6" t="s">
        <v>48</v>
      </c>
      <c r="D33" s="6" t="s">
        <v>8</v>
      </c>
      <c r="E33" s="7">
        <v>19</v>
      </c>
    </row>
    <row r="34" spans="1:5">
      <c r="A34" s="6">
        <v>33</v>
      </c>
      <c r="B34" s="6">
        <v>750</v>
      </c>
      <c r="C34" s="6" t="s">
        <v>16</v>
      </c>
      <c r="D34" s="6" t="s">
        <v>17</v>
      </c>
      <c r="E34" s="7">
        <v>29</v>
      </c>
    </row>
    <row r="35" spans="1:5">
      <c r="A35" s="6">
        <v>34</v>
      </c>
      <c r="B35" s="6">
        <v>571</v>
      </c>
      <c r="C35" s="6" t="s">
        <v>24</v>
      </c>
      <c r="D35" s="6" t="s">
        <v>17</v>
      </c>
      <c r="E35" s="7">
        <v>22</v>
      </c>
    </row>
    <row r="36" spans="1:5">
      <c r="A36" s="6">
        <v>35</v>
      </c>
      <c r="B36" s="6">
        <v>707</v>
      </c>
      <c r="C36" s="6" t="s">
        <v>26</v>
      </c>
      <c r="D36" s="6" t="s">
        <v>17</v>
      </c>
      <c r="E36" s="7">
        <v>22</v>
      </c>
    </row>
    <row r="37" spans="1:5">
      <c r="A37" s="6">
        <v>36</v>
      </c>
      <c r="B37" s="6">
        <v>387</v>
      </c>
      <c r="C37" s="6" t="s">
        <v>31</v>
      </c>
      <c r="D37" s="6" t="s">
        <v>17</v>
      </c>
      <c r="E37" s="7">
        <v>22</v>
      </c>
    </row>
    <row r="38" spans="1:5">
      <c r="A38" s="6">
        <v>37</v>
      </c>
      <c r="B38" s="6">
        <v>712</v>
      </c>
      <c r="C38" s="6" t="s">
        <v>35</v>
      </c>
      <c r="D38" s="6" t="s">
        <v>17</v>
      </c>
      <c r="E38" s="7">
        <v>19</v>
      </c>
    </row>
    <row r="39" spans="1:5">
      <c r="A39" s="6">
        <v>38</v>
      </c>
      <c r="B39" s="6">
        <v>399</v>
      </c>
      <c r="C39" s="6" t="s">
        <v>43</v>
      </c>
      <c r="D39" s="6" t="s">
        <v>17</v>
      </c>
      <c r="E39" s="7">
        <v>19</v>
      </c>
    </row>
    <row r="40" spans="1:5">
      <c r="A40" s="6">
        <v>39</v>
      </c>
      <c r="B40" s="6">
        <v>546</v>
      </c>
      <c r="C40" s="6" t="s">
        <v>49</v>
      </c>
      <c r="D40" s="6" t="s">
        <v>17</v>
      </c>
      <c r="E40" s="7">
        <v>19</v>
      </c>
    </row>
    <row r="41" spans="1:5">
      <c r="A41" s="6">
        <v>40</v>
      </c>
      <c r="B41" s="6">
        <v>724</v>
      </c>
      <c r="C41" s="6" t="s">
        <v>50</v>
      </c>
      <c r="D41" s="6" t="s">
        <v>17</v>
      </c>
      <c r="E41" s="7">
        <v>19</v>
      </c>
    </row>
    <row r="42" spans="1:5">
      <c r="A42" s="6">
        <v>41</v>
      </c>
      <c r="B42" s="6">
        <v>377</v>
      </c>
      <c r="C42" s="6" t="s">
        <v>57</v>
      </c>
      <c r="D42" s="6" t="s">
        <v>17</v>
      </c>
      <c r="E42" s="7">
        <v>12</v>
      </c>
    </row>
    <row r="43" spans="1:5">
      <c r="A43" s="6">
        <v>42</v>
      </c>
      <c r="B43" s="6">
        <v>737</v>
      </c>
      <c r="C43" s="6" t="s">
        <v>63</v>
      </c>
      <c r="D43" s="6" t="s">
        <v>17</v>
      </c>
      <c r="E43" s="7">
        <v>14</v>
      </c>
    </row>
    <row r="44" spans="1:5">
      <c r="A44" s="6">
        <v>43</v>
      </c>
      <c r="B44" s="6">
        <v>743</v>
      </c>
      <c r="C44" s="6" t="s">
        <v>69</v>
      </c>
      <c r="D44" s="6" t="s">
        <v>17</v>
      </c>
      <c r="E44" s="7">
        <v>12</v>
      </c>
    </row>
    <row r="45" spans="1:5">
      <c r="A45" s="6">
        <v>44</v>
      </c>
      <c r="B45" s="6">
        <v>103639</v>
      </c>
      <c r="C45" s="6" t="s">
        <v>70</v>
      </c>
      <c r="D45" s="6" t="s">
        <v>17</v>
      </c>
      <c r="E45" s="7">
        <v>12</v>
      </c>
    </row>
    <row r="46" spans="1:5">
      <c r="A46" s="6">
        <v>45</v>
      </c>
      <c r="B46" s="6">
        <v>598</v>
      </c>
      <c r="C46" s="6" t="s">
        <v>78</v>
      </c>
      <c r="D46" s="6" t="s">
        <v>17</v>
      </c>
      <c r="E46" s="7">
        <v>12</v>
      </c>
    </row>
    <row r="47" spans="1:5">
      <c r="A47" s="6">
        <v>46</v>
      </c>
      <c r="B47" s="6">
        <v>105751</v>
      </c>
      <c r="C47" s="6" t="s">
        <v>93</v>
      </c>
      <c r="D47" s="6" t="s">
        <v>17</v>
      </c>
      <c r="E47" s="7">
        <v>8</v>
      </c>
    </row>
    <row r="48" spans="1:5">
      <c r="A48" s="6">
        <v>47</v>
      </c>
      <c r="B48" s="6">
        <v>573</v>
      </c>
      <c r="C48" s="6" t="s">
        <v>104</v>
      </c>
      <c r="D48" s="6" t="s">
        <v>17</v>
      </c>
      <c r="E48" s="7">
        <v>8</v>
      </c>
    </row>
    <row r="49" spans="1:5">
      <c r="A49" s="6">
        <v>48</v>
      </c>
      <c r="B49" s="6">
        <v>740</v>
      </c>
      <c r="C49" s="6" t="s">
        <v>105</v>
      </c>
      <c r="D49" s="6" t="s">
        <v>17</v>
      </c>
      <c r="E49" s="7">
        <v>6</v>
      </c>
    </row>
    <row r="50" spans="1:5">
      <c r="A50" s="6">
        <v>49</v>
      </c>
      <c r="B50" s="6">
        <v>104430</v>
      </c>
      <c r="C50" s="6" t="s">
        <v>106</v>
      </c>
      <c r="D50" s="6" t="s">
        <v>17</v>
      </c>
      <c r="E50" s="7">
        <v>6</v>
      </c>
    </row>
    <row r="51" spans="1:5">
      <c r="A51" s="6">
        <v>50</v>
      </c>
      <c r="B51" s="6">
        <v>545</v>
      </c>
      <c r="C51" s="6" t="s">
        <v>116</v>
      </c>
      <c r="D51" s="6" t="s">
        <v>17</v>
      </c>
      <c r="E51" s="7">
        <v>6</v>
      </c>
    </row>
    <row r="52" spans="1:5">
      <c r="A52" s="6">
        <v>51</v>
      </c>
      <c r="B52" s="6">
        <v>733</v>
      </c>
      <c r="C52" s="6" t="s">
        <v>117</v>
      </c>
      <c r="D52" s="6" t="s">
        <v>17</v>
      </c>
      <c r="E52" s="7">
        <v>6</v>
      </c>
    </row>
    <row r="53" spans="1:5">
      <c r="A53" s="6">
        <v>52</v>
      </c>
      <c r="B53" s="6">
        <v>753</v>
      </c>
      <c r="C53" s="6" t="s">
        <v>118</v>
      </c>
      <c r="D53" s="6" t="s">
        <v>17</v>
      </c>
      <c r="E53" s="7">
        <v>6</v>
      </c>
    </row>
    <row r="54" spans="1:5">
      <c r="A54" s="6">
        <v>53</v>
      </c>
      <c r="B54" s="6">
        <v>105396</v>
      </c>
      <c r="C54" s="6" t="s">
        <v>119</v>
      </c>
      <c r="D54" s="6" t="s">
        <v>17</v>
      </c>
      <c r="E54" s="7">
        <v>6</v>
      </c>
    </row>
    <row r="55" spans="1:5">
      <c r="A55" s="6">
        <v>54</v>
      </c>
      <c r="B55" s="6">
        <v>105910</v>
      </c>
      <c r="C55" s="6" t="s">
        <v>120</v>
      </c>
      <c r="D55" s="6" t="s">
        <v>17</v>
      </c>
      <c r="E55" s="7">
        <v>6</v>
      </c>
    </row>
    <row r="56" spans="1:5">
      <c r="A56" s="6">
        <v>55</v>
      </c>
      <c r="B56" s="6">
        <v>106485</v>
      </c>
      <c r="C56" s="6" t="s">
        <v>129</v>
      </c>
      <c r="D56" s="6" t="s">
        <v>17</v>
      </c>
      <c r="E56" s="7">
        <v>6</v>
      </c>
    </row>
    <row r="57" spans="1:5">
      <c r="A57" s="6">
        <v>56</v>
      </c>
      <c r="B57" s="6">
        <v>106568</v>
      </c>
      <c r="C57" s="6" t="s">
        <v>130</v>
      </c>
      <c r="D57" s="6" t="s">
        <v>17</v>
      </c>
      <c r="E57" s="7">
        <v>6</v>
      </c>
    </row>
    <row r="58" spans="1:5">
      <c r="A58" s="6">
        <v>57</v>
      </c>
      <c r="B58" s="6">
        <v>337</v>
      </c>
      <c r="C58" s="6" t="s">
        <v>18</v>
      </c>
      <c r="D58" s="6" t="s">
        <v>19</v>
      </c>
      <c r="E58" s="7">
        <v>27</v>
      </c>
    </row>
    <row r="59" spans="1:5">
      <c r="A59" s="6">
        <v>58</v>
      </c>
      <c r="B59" s="6">
        <v>517</v>
      </c>
      <c r="C59" s="6" t="s">
        <v>21</v>
      </c>
      <c r="D59" s="6" t="s">
        <v>19</v>
      </c>
      <c r="E59" s="7">
        <v>19</v>
      </c>
    </row>
    <row r="60" spans="1:5">
      <c r="A60" s="6">
        <v>59</v>
      </c>
      <c r="B60" s="6">
        <v>578</v>
      </c>
      <c r="C60" s="6" t="s">
        <v>32</v>
      </c>
      <c r="D60" s="6" t="s">
        <v>19</v>
      </c>
      <c r="E60" s="7">
        <v>24</v>
      </c>
    </row>
    <row r="61" spans="1:5">
      <c r="A61" s="6">
        <v>60</v>
      </c>
      <c r="B61" s="6">
        <v>373</v>
      </c>
      <c r="C61" s="6" t="s">
        <v>36</v>
      </c>
      <c r="D61" s="6" t="s">
        <v>19</v>
      </c>
      <c r="E61" s="7">
        <v>19</v>
      </c>
    </row>
    <row r="62" spans="1:5">
      <c r="A62" s="6">
        <v>61</v>
      </c>
      <c r="B62" s="6">
        <v>744</v>
      </c>
      <c r="C62" s="6" t="s">
        <v>44</v>
      </c>
      <c r="D62" s="6" t="s">
        <v>19</v>
      </c>
      <c r="E62" s="7">
        <v>19</v>
      </c>
    </row>
    <row r="63" spans="1:5">
      <c r="A63" s="6">
        <v>62</v>
      </c>
      <c r="B63" s="6">
        <v>742</v>
      </c>
      <c r="C63" s="6" t="s">
        <v>45</v>
      </c>
      <c r="D63" s="6" t="s">
        <v>19</v>
      </c>
      <c r="E63" s="7">
        <v>12</v>
      </c>
    </row>
    <row r="64" spans="1:5">
      <c r="A64" s="6">
        <v>63</v>
      </c>
      <c r="B64" s="6">
        <v>308</v>
      </c>
      <c r="C64" s="6" t="s">
        <v>56</v>
      </c>
      <c r="D64" s="6" t="s">
        <v>19</v>
      </c>
      <c r="E64" s="7">
        <v>14</v>
      </c>
    </row>
    <row r="65" spans="1:5">
      <c r="A65" s="6">
        <v>64</v>
      </c>
      <c r="B65" s="6">
        <v>355</v>
      </c>
      <c r="C65" s="6" t="s">
        <v>59</v>
      </c>
      <c r="D65" s="6" t="s">
        <v>19</v>
      </c>
      <c r="E65" s="7">
        <v>12</v>
      </c>
    </row>
    <row r="66" spans="1:5">
      <c r="A66" s="6">
        <v>65</v>
      </c>
      <c r="B66" s="6">
        <v>511</v>
      </c>
      <c r="C66" s="6" t="s">
        <v>60</v>
      </c>
      <c r="D66" s="6" t="s">
        <v>19</v>
      </c>
      <c r="E66" s="7">
        <v>12</v>
      </c>
    </row>
    <row r="67" spans="1:5">
      <c r="A67" s="6">
        <v>66</v>
      </c>
      <c r="B67" s="6">
        <v>349</v>
      </c>
      <c r="C67" s="6" t="s">
        <v>66</v>
      </c>
      <c r="D67" s="6" t="s">
        <v>19</v>
      </c>
      <c r="E67" s="7">
        <v>12</v>
      </c>
    </row>
    <row r="68" spans="1:5">
      <c r="A68" s="6">
        <v>67</v>
      </c>
      <c r="B68" s="6">
        <v>747</v>
      </c>
      <c r="C68" s="6" t="s">
        <v>71</v>
      </c>
      <c r="D68" s="6" t="s">
        <v>19</v>
      </c>
      <c r="E68" s="7">
        <v>12</v>
      </c>
    </row>
    <row r="69" spans="1:5">
      <c r="A69" s="6">
        <v>68</v>
      </c>
      <c r="B69" s="6">
        <v>102479</v>
      </c>
      <c r="C69" s="6" t="s">
        <v>72</v>
      </c>
      <c r="D69" s="6" t="s">
        <v>19</v>
      </c>
      <c r="E69" s="7">
        <v>12</v>
      </c>
    </row>
    <row r="70" spans="1:5">
      <c r="A70" s="6">
        <v>69</v>
      </c>
      <c r="B70" s="6">
        <v>102935</v>
      </c>
      <c r="C70" s="6" t="s">
        <v>73</v>
      </c>
      <c r="D70" s="6" t="s">
        <v>19</v>
      </c>
      <c r="E70" s="7">
        <v>12</v>
      </c>
    </row>
    <row r="71" spans="1:5">
      <c r="A71" s="6">
        <v>70</v>
      </c>
      <c r="B71" s="6">
        <v>391</v>
      </c>
      <c r="C71" s="6" t="s">
        <v>79</v>
      </c>
      <c r="D71" s="6" t="s">
        <v>19</v>
      </c>
      <c r="E71" s="7">
        <v>12</v>
      </c>
    </row>
    <row r="72" spans="1:5">
      <c r="A72" s="6">
        <v>71</v>
      </c>
      <c r="B72" s="6">
        <v>515</v>
      </c>
      <c r="C72" s="6" t="s">
        <v>80</v>
      </c>
      <c r="D72" s="6" t="s">
        <v>19</v>
      </c>
      <c r="E72" s="7">
        <v>12</v>
      </c>
    </row>
    <row r="73" spans="1:5">
      <c r="A73" s="6">
        <v>72</v>
      </c>
      <c r="B73" s="6">
        <v>572</v>
      </c>
      <c r="C73" s="6" t="s">
        <v>82</v>
      </c>
      <c r="D73" s="6" t="s">
        <v>19</v>
      </c>
      <c r="E73" s="7">
        <v>12</v>
      </c>
    </row>
    <row r="74" spans="1:5">
      <c r="A74" s="6">
        <v>73</v>
      </c>
      <c r="B74" s="6">
        <v>723</v>
      </c>
      <c r="C74" s="6" t="s">
        <v>107</v>
      </c>
      <c r="D74" s="6" t="s">
        <v>19</v>
      </c>
      <c r="E74" s="7">
        <v>6</v>
      </c>
    </row>
    <row r="75" spans="1:5">
      <c r="A75" s="6">
        <v>74</v>
      </c>
      <c r="B75" s="6">
        <v>102478</v>
      </c>
      <c r="C75" s="6" t="s">
        <v>109</v>
      </c>
      <c r="D75" s="6" t="s">
        <v>19</v>
      </c>
      <c r="E75" s="7">
        <v>6</v>
      </c>
    </row>
    <row r="76" spans="1:5">
      <c r="A76" s="6">
        <v>75</v>
      </c>
      <c r="B76" s="6">
        <v>106865</v>
      </c>
      <c r="C76" s="6" t="s">
        <v>131</v>
      </c>
      <c r="D76" s="6" t="s">
        <v>19</v>
      </c>
      <c r="E76" s="7">
        <v>6</v>
      </c>
    </row>
    <row r="77" spans="1:5">
      <c r="A77" s="6">
        <v>76</v>
      </c>
      <c r="B77" s="6">
        <v>107829</v>
      </c>
      <c r="C77" s="6" t="s">
        <v>132</v>
      </c>
      <c r="D77" s="6" t="s">
        <v>19</v>
      </c>
      <c r="E77" s="7">
        <v>6</v>
      </c>
    </row>
    <row r="78" spans="1:5">
      <c r="A78" s="6">
        <v>77</v>
      </c>
      <c r="B78" s="6">
        <v>385</v>
      </c>
      <c r="C78" s="6" t="s">
        <v>27</v>
      </c>
      <c r="D78" s="6" t="s">
        <v>28</v>
      </c>
      <c r="E78" s="7">
        <v>22</v>
      </c>
    </row>
    <row r="79" spans="1:5">
      <c r="A79" s="6">
        <v>78</v>
      </c>
      <c r="B79" s="6">
        <v>514</v>
      </c>
      <c r="C79" s="6" t="s">
        <v>51</v>
      </c>
      <c r="D79" s="6" t="s">
        <v>28</v>
      </c>
      <c r="E79" s="7">
        <v>19</v>
      </c>
    </row>
    <row r="80" spans="1:5">
      <c r="A80" s="6">
        <v>79</v>
      </c>
      <c r="B80" s="6">
        <v>102567</v>
      </c>
      <c r="C80" s="6" t="s">
        <v>97</v>
      </c>
      <c r="D80" s="6" t="s">
        <v>28</v>
      </c>
      <c r="E80" s="7">
        <v>6</v>
      </c>
    </row>
    <row r="81" spans="1:5">
      <c r="A81" s="6">
        <v>80</v>
      </c>
      <c r="B81" s="6">
        <v>371</v>
      </c>
      <c r="C81" s="6" t="s">
        <v>121</v>
      </c>
      <c r="D81" s="6" t="s">
        <v>28</v>
      </c>
      <c r="E81" s="7">
        <v>6</v>
      </c>
    </row>
    <row r="82" spans="1:5">
      <c r="A82" s="6">
        <v>81</v>
      </c>
      <c r="B82" s="6">
        <v>108656</v>
      </c>
      <c r="C82" s="6" t="s">
        <v>133</v>
      </c>
      <c r="D82" s="6" t="s">
        <v>28</v>
      </c>
      <c r="E82" s="7">
        <v>6</v>
      </c>
    </row>
    <row r="83" spans="1:5">
      <c r="A83" s="6">
        <v>82</v>
      </c>
      <c r="B83" s="6">
        <v>341</v>
      </c>
      <c r="C83" s="6" t="s">
        <v>10</v>
      </c>
      <c r="D83" s="6" t="s">
        <v>11</v>
      </c>
      <c r="E83" s="7">
        <v>29</v>
      </c>
    </row>
    <row r="84" spans="1:5">
      <c r="A84" s="6">
        <v>83</v>
      </c>
      <c r="B84" s="6">
        <v>721</v>
      </c>
      <c r="C84" s="6" t="s">
        <v>64</v>
      </c>
      <c r="D84" s="6" t="s">
        <v>11</v>
      </c>
      <c r="E84" s="7">
        <v>12</v>
      </c>
    </row>
    <row r="85" spans="1:5">
      <c r="A85" s="6">
        <v>84</v>
      </c>
      <c r="B85" s="6">
        <v>591</v>
      </c>
      <c r="C85" s="6" t="s">
        <v>110</v>
      </c>
      <c r="D85" s="6" t="s">
        <v>11</v>
      </c>
      <c r="E85" s="7">
        <v>6</v>
      </c>
    </row>
    <row r="86" spans="1:5">
      <c r="A86" s="6">
        <v>85</v>
      </c>
      <c r="B86" s="6">
        <v>102564</v>
      </c>
      <c r="C86" s="6" t="s">
        <v>111</v>
      </c>
      <c r="D86" s="6" t="s">
        <v>11</v>
      </c>
      <c r="E86" s="7">
        <v>6</v>
      </c>
    </row>
    <row r="87" spans="1:5">
      <c r="A87" s="6">
        <v>86</v>
      </c>
      <c r="B87" s="6">
        <v>732</v>
      </c>
      <c r="C87" s="6" t="s">
        <v>122</v>
      </c>
      <c r="D87" s="6" t="s">
        <v>11</v>
      </c>
      <c r="E87" s="7">
        <v>6</v>
      </c>
    </row>
    <row r="88" spans="1:5">
      <c r="A88" s="6">
        <v>87</v>
      </c>
      <c r="B88" s="6">
        <v>746</v>
      </c>
      <c r="C88" s="6" t="s">
        <v>37</v>
      </c>
      <c r="D88" s="6" t="s">
        <v>38</v>
      </c>
      <c r="E88" s="7">
        <v>19</v>
      </c>
    </row>
    <row r="89" spans="1:5">
      <c r="A89" s="6">
        <v>88</v>
      </c>
      <c r="B89" s="6">
        <v>716</v>
      </c>
      <c r="C89" s="6" t="s">
        <v>74</v>
      </c>
      <c r="D89" s="6" t="s">
        <v>38</v>
      </c>
      <c r="E89" s="7">
        <v>12</v>
      </c>
    </row>
    <row r="90" spans="1:5">
      <c r="A90" s="6">
        <v>89</v>
      </c>
      <c r="B90" s="6">
        <v>748</v>
      </c>
      <c r="C90" s="6" t="s">
        <v>81</v>
      </c>
      <c r="D90" s="6" t="s">
        <v>38</v>
      </c>
      <c r="E90" s="7">
        <v>12</v>
      </c>
    </row>
    <row r="91" spans="1:5">
      <c r="A91" s="6">
        <v>90</v>
      </c>
      <c r="B91" s="6">
        <v>549</v>
      </c>
      <c r="C91" s="6" t="s">
        <v>87</v>
      </c>
      <c r="D91" s="6" t="s">
        <v>38</v>
      </c>
      <c r="E91" s="7">
        <v>8</v>
      </c>
    </row>
    <row r="92" spans="1:5">
      <c r="A92" s="6">
        <v>91</v>
      </c>
      <c r="B92" s="6">
        <v>539</v>
      </c>
      <c r="C92" s="6" t="s">
        <v>91</v>
      </c>
      <c r="D92" s="6" t="s">
        <v>38</v>
      </c>
      <c r="E92" s="7">
        <v>8</v>
      </c>
    </row>
    <row r="93" spans="1:5">
      <c r="A93" s="6">
        <v>92</v>
      </c>
      <c r="B93" s="6">
        <v>717</v>
      </c>
      <c r="C93" s="6" t="s">
        <v>94</v>
      </c>
      <c r="D93" s="6" t="s">
        <v>38</v>
      </c>
      <c r="E93" s="7">
        <v>8</v>
      </c>
    </row>
    <row r="94" spans="1:5">
      <c r="A94" s="6">
        <v>93</v>
      </c>
      <c r="B94" s="6">
        <v>594</v>
      </c>
      <c r="C94" s="6" t="s">
        <v>123</v>
      </c>
      <c r="D94" s="6" t="s">
        <v>38</v>
      </c>
      <c r="E94" s="7">
        <v>6</v>
      </c>
    </row>
    <row r="95" spans="1:5">
      <c r="A95" s="6">
        <v>94</v>
      </c>
      <c r="B95" s="6">
        <v>720</v>
      </c>
      <c r="C95" s="6" t="s">
        <v>124</v>
      </c>
      <c r="D95" s="6" t="s">
        <v>38</v>
      </c>
      <c r="E95" s="7">
        <v>6</v>
      </c>
    </row>
    <row r="96" spans="1:5">
      <c r="A96" s="6">
        <v>95</v>
      </c>
      <c r="B96" s="6">
        <v>104533</v>
      </c>
      <c r="C96" s="6" t="s">
        <v>125</v>
      </c>
      <c r="D96" s="6" t="s">
        <v>38</v>
      </c>
      <c r="E96" s="7">
        <v>6</v>
      </c>
    </row>
    <row r="97" spans="1:5">
      <c r="A97" s="6">
        <v>96</v>
      </c>
      <c r="B97" s="6">
        <v>107728</v>
      </c>
      <c r="C97" s="6" t="s">
        <v>134</v>
      </c>
      <c r="D97" s="6" t="s">
        <v>38</v>
      </c>
      <c r="E97" s="7">
        <v>6</v>
      </c>
    </row>
    <row r="98" spans="1:5">
      <c r="A98" s="6">
        <v>97</v>
      </c>
      <c r="B98" s="6">
        <v>101453</v>
      </c>
      <c r="C98" s="6" t="s">
        <v>46</v>
      </c>
      <c r="D98" s="6" t="s">
        <v>47</v>
      </c>
      <c r="E98" s="7">
        <v>15</v>
      </c>
    </row>
    <row r="99" spans="1:5">
      <c r="A99" s="6">
        <v>98</v>
      </c>
      <c r="B99" s="6">
        <v>754</v>
      </c>
      <c r="C99" s="6" t="s">
        <v>52</v>
      </c>
      <c r="D99" s="6" t="s">
        <v>47</v>
      </c>
      <c r="E99" s="7">
        <v>14</v>
      </c>
    </row>
    <row r="100" spans="1:5">
      <c r="A100" s="6">
        <v>99</v>
      </c>
      <c r="B100" s="6">
        <v>54</v>
      </c>
      <c r="C100" s="6" t="s">
        <v>54</v>
      </c>
      <c r="D100" s="6" t="s">
        <v>47</v>
      </c>
      <c r="E100" s="7">
        <v>17</v>
      </c>
    </row>
    <row r="101" spans="1:5">
      <c r="A101" s="6">
        <v>100</v>
      </c>
      <c r="B101" s="6">
        <v>52</v>
      </c>
      <c r="C101" s="6" t="s">
        <v>61</v>
      </c>
      <c r="D101" s="6" t="s">
        <v>47</v>
      </c>
      <c r="E101" s="7">
        <v>12</v>
      </c>
    </row>
    <row r="102" spans="1:5">
      <c r="A102" s="6">
        <v>101</v>
      </c>
      <c r="B102" s="6">
        <v>367</v>
      </c>
      <c r="C102" s="6" t="s">
        <v>62</v>
      </c>
      <c r="D102" s="6" t="s">
        <v>47</v>
      </c>
      <c r="E102" s="7">
        <v>12</v>
      </c>
    </row>
    <row r="103" spans="1:5">
      <c r="A103" s="6">
        <v>102</v>
      </c>
      <c r="B103" s="6">
        <v>351</v>
      </c>
      <c r="C103" s="6" t="s">
        <v>67</v>
      </c>
      <c r="D103" s="6" t="s">
        <v>47</v>
      </c>
      <c r="E103" s="7">
        <v>15</v>
      </c>
    </row>
    <row r="104" spans="1:5">
      <c r="A104" s="6">
        <v>103</v>
      </c>
      <c r="B104" s="6">
        <v>104428</v>
      </c>
      <c r="C104" s="6" t="s">
        <v>68</v>
      </c>
      <c r="D104" s="6" t="s">
        <v>47</v>
      </c>
      <c r="E104" s="7">
        <v>12</v>
      </c>
    </row>
    <row r="105" spans="1:5">
      <c r="A105" s="6">
        <v>104</v>
      </c>
      <c r="B105" s="6">
        <v>587</v>
      </c>
      <c r="C105" s="6" t="s">
        <v>75</v>
      </c>
      <c r="D105" s="6" t="s">
        <v>47</v>
      </c>
      <c r="E105" s="7">
        <v>12</v>
      </c>
    </row>
    <row r="106" spans="1:5">
      <c r="A106" s="6">
        <v>105</v>
      </c>
      <c r="B106" s="6">
        <v>329</v>
      </c>
      <c r="C106" s="6" t="s">
        <v>83</v>
      </c>
      <c r="D106" s="6" t="s">
        <v>47</v>
      </c>
      <c r="E106" s="7">
        <v>8</v>
      </c>
    </row>
    <row r="107" spans="1:5">
      <c r="A107" s="6">
        <v>106</v>
      </c>
      <c r="B107" s="6">
        <v>704</v>
      </c>
      <c r="C107" s="6" t="s">
        <v>88</v>
      </c>
      <c r="D107" s="6" t="s">
        <v>47</v>
      </c>
      <c r="E107" s="7">
        <v>8</v>
      </c>
    </row>
    <row r="108" spans="1:5">
      <c r="A108" s="6">
        <v>107</v>
      </c>
      <c r="B108" s="6">
        <v>56</v>
      </c>
      <c r="C108" s="6" t="s">
        <v>99</v>
      </c>
      <c r="D108" s="6" t="s">
        <v>47</v>
      </c>
      <c r="E108" s="7">
        <v>6</v>
      </c>
    </row>
    <row r="109" spans="1:5">
      <c r="A109" s="6">
        <v>108</v>
      </c>
      <c r="B109" s="6">
        <v>738</v>
      </c>
      <c r="C109" s="6" t="s">
        <v>100</v>
      </c>
      <c r="D109" s="6" t="s">
        <v>47</v>
      </c>
      <c r="E109" s="7">
        <v>6</v>
      </c>
    </row>
    <row r="110" spans="1:5">
      <c r="A110" s="6">
        <v>109</v>
      </c>
      <c r="B110" s="6">
        <v>710</v>
      </c>
      <c r="C110" s="6" t="s">
        <v>112</v>
      </c>
      <c r="D110" s="6" t="s">
        <v>47</v>
      </c>
      <c r="E110" s="7">
        <v>6</v>
      </c>
    </row>
    <row r="111" spans="1:5">
      <c r="A111" s="6">
        <v>110</v>
      </c>
      <c r="B111" s="6">
        <v>110378</v>
      </c>
      <c r="C111" s="6" t="s">
        <v>136</v>
      </c>
      <c r="D111" s="6" t="s">
        <v>47</v>
      </c>
      <c r="E111" s="7">
        <v>6</v>
      </c>
    </row>
    <row r="112" spans="1:5">
      <c r="A112" s="6">
        <v>111</v>
      </c>
      <c r="B112" s="6">
        <v>713</v>
      </c>
      <c r="C112" s="6" t="s">
        <v>113</v>
      </c>
      <c r="D112" s="6" t="s">
        <v>47</v>
      </c>
      <c r="E112" s="7">
        <v>6</v>
      </c>
    </row>
    <row r="113" spans="1:5">
      <c r="A113" s="6">
        <v>112</v>
      </c>
      <c r="B113" s="6">
        <v>104838</v>
      </c>
      <c r="C113" s="6" t="s">
        <v>114</v>
      </c>
      <c r="D113" s="6" t="s">
        <v>47</v>
      </c>
      <c r="E113" s="7">
        <v>6</v>
      </c>
    </row>
    <row r="114" spans="1:5">
      <c r="A114" s="6">
        <v>113</v>
      </c>
      <c r="B114" s="6">
        <v>706</v>
      </c>
      <c r="C114" s="6" t="s">
        <v>126</v>
      </c>
      <c r="D114" s="6" t="s">
        <v>47</v>
      </c>
      <c r="E114" s="7">
        <v>6</v>
      </c>
    </row>
    <row r="115" spans="1:5">
      <c r="A115" s="8"/>
      <c r="B115" s="8"/>
      <c r="C115" s="8" t="s">
        <v>137</v>
      </c>
      <c r="D115" s="8"/>
      <c r="E115" s="9">
        <f>SUM(E2:E114)</f>
        <v>1508</v>
      </c>
    </row>
  </sheetData>
  <sortState ref="A2:E114">
    <sortCondition ref="D2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门店任务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2019-12-13T03:00:00Z</dcterms:created>
  <dcterms:modified xsi:type="dcterms:W3CDTF">2020-01-07T07:39:42Z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