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Sheet2!$A$1:$Q$17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<sst xmlns="http://schemas.openxmlformats.org/spreadsheetml/2006/main" count="117" uniqueCount="71">
  <si>
    <t>价格调整申请表</t>
  </si>
  <si>
    <t>申请部门：商品部                                                      申请人： 黄华</t>
  </si>
  <si>
    <t>申报日期：2019年7月4日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</si>
  <si>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</si>
  <si>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</si>
  <si>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</si>
  <si>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</si>
  <si>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</si>
  <si>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</si>
  <si>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</si>
  <si>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</si>
  <si>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</si>
  <si>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</si>
  <si>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</si>
  <si>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</si>
  <si>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</si>
  <si>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</si>
  <si>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</si>
  <si>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</si>
  <si>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</si>
  <si>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晕车贴(舒迪)</t>
  </si>
  <si>
    <r>
      <rPr>
        <sz val="10"/>
        <rFont val="Arial"/>
        <charset val="0"/>
      </rPr>
      <t>φ2.2cmx1</t>
    </r>
    <r>
      <rPr>
        <sz val="10"/>
        <rFont val="宋体"/>
        <charset val="0"/>
      </rPr>
      <t>贴</t>
    </r>
    <r>
      <rPr>
        <sz val="10"/>
        <rFont val="Arial"/>
        <charset val="0"/>
      </rPr>
      <t>x4</t>
    </r>
    <r>
      <rPr>
        <sz val="10"/>
        <rFont val="宋体"/>
        <charset val="0"/>
      </rPr>
      <t>袋</t>
    </r>
  </si>
  <si>
    <t>四川省乐至贵均卫生材料有限公司</t>
  </si>
  <si>
    <t>盒</t>
  </si>
  <si>
    <t>日用品价格调整</t>
  </si>
  <si>
    <t>下周二</t>
  </si>
  <si>
    <t>所有门店</t>
  </si>
  <si>
    <t>取消会员价</t>
  </si>
  <si>
    <t>天然驱蚊贴(布阑氏)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</si>
  <si>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</si>
  <si>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珠海市宝丽金化妆品有限公司</t>
  </si>
  <si>
    <t>袋</t>
  </si>
  <si>
    <t>天然驱蚊手环(布阑氏)</t>
  </si>
  <si>
    <r>
      <rPr>
        <sz val="10"/>
        <rFont val="Arial"/>
        <charset val="0"/>
      </rPr>
      <t>8gx1</t>
    </r>
    <r>
      <rPr>
        <sz val="10"/>
        <rFont val="宋体"/>
        <charset val="0"/>
      </rPr>
      <t>条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</si>
  <si>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</si>
  <si>
    <t>青艾条</t>
  </si>
  <si>
    <r>
      <rPr>
        <sz val="10"/>
        <rFont val="Arial"/>
        <charset val="0"/>
      </rPr>
      <t>25gx10</t>
    </r>
    <r>
      <rPr>
        <sz val="10"/>
        <rFont val="宋体"/>
        <charset val="0"/>
      </rPr>
      <t>支</t>
    </r>
  </si>
  <si>
    <t>烟台爱心医疗器械有限公司</t>
  </si>
  <si>
    <t>正骨水</t>
  </si>
  <si>
    <t>12ml</t>
  </si>
  <si>
    <t>广西玉林制药</t>
  </si>
  <si>
    <t>瓶</t>
  </si>
  <si>
    <t>供货价上涨
厂家维价</t>
  </si>
  <si>
    <t>普乐安片(前列康)</t>
  </si>
  <si>
    <t>0.57gx60片</t>
  </si>
  <si>
    <t>浙江康恩贝制药股份有限公司</t>
  </si>
  <si>
    <t>肌苷片</t>
  </si>
  <si>
    <t>0.2gx100片</t>
  </si>
  <si>
    <t>广州白云山总厂</t>
  </si>
  <si>
    <t>供货价上涨，毛利不足</t>
  </si>
  <si>
    <t>阿托伐他汀钙片(阿乐)</t>
  </si>
  <si>
    <t>10mgx7片</t>
  </si>
  <si>
    <t>北京嘉林</t>
  </si>
  <si>
    <t>供货价下降，市场反馈</t>
  </si>
  <si>
    <t>益母草膏</t>
  </si>
  <si>
    <t>125g</t>
  </si>
  <si>
    <t>南宁市维威制药有限公司</t>
  </si>
  <si>
    <t>煅赭石</t>
  </si>
  <si>
    <t>碎</t>
  </si>
  <si>
    <t>其他生产厂家</t>
  </si>
  <si>
    <t>10g</t>
  </si>
  <si>
    <t>大黄</t>
  </si>
  <si>
    <t>块</t>
  </si>
  <si>
    <t>鼻炎宁颗粒</t>
  </si>
  <si>
    <t>15gx10袋</t>
  </si>
  <si>
    <t>福建省泉州罗裳山制药厂</t>
  </si>
  <si>
    <t>备注：1、品种将在7月9日执行新零售价，请各门店先用营运部配送的即将调价插卡陈列在对应品种货架上，进行公示便于顾客选购。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</si>
  <si>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</si>
  <si>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</si>
  <si>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</si>
  <si>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制表时间：2019.6.27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</si>
</sst>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28" borderId="12" applyNumberFormat="0" applyAlignment="0" applyProtection="0">
      <alignment vertical="center"/>
    </xf>
    <xf numFmtId="0" fontId="30" fillId="28" borderId="5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left" vertical="center" wrapText="1"/>
    </xf>
    <xf numFmtId="176" fontId="10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176" fontId="10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pane ySplit="3" topLeftCell="A4" activePane="bottomLeft" state="frozen"/>
      <selection/>
      <selection pane="bottomLeft" activeCell="H8" sqref="H8"/>
    </sheetView>
  </sheetViews>
  <sheetFormatPr defaultColWidth="9" defaultRowHeight="12.75"/>
  <cols>
    <col min="1" max="1" width="5.125" style="4" customWidth="1"/>
    <col min="2" max="2" width="7.825" style="5" customWidth="1"/>
    <col min="3" max="3" width="13.625" style="6" customWidth="1"/>
    <col min="4" max="4" width="11.5" style="7" customWidth="1"/>
    <col min="5" max="5" width="16.625" style="7" customWidth="1"/>
    <col min="6" max="6" width="5" style="7" customWidth="1"/>
    <col min="7" max="8" width="7.5" style="7" customWidth="1"/>
    <col min="9" max="9" width="8" style="7" customWidth="1"/>
    <col min="10" max="10" width="7.375" style="8" customWidth="1"/>
    <col min="11" max="11" width="10.5" style="9" customWidth="1"/>
    <col min="12" max="12" width="9.125" style="10" customWidth="1"/>
    <col min="13" max="13" width="5.625" style="5" customWidth="1"/>
    <col min="14" max="14" width="10.5" style="5" customWidth="1"/>
    <col min="15" max="15" width="6.75" style="11" customWidth="1"/>
    <col min="16" max="16" width="13.125" style="7" customWidth="1"/>
    <col min="17" max="17" width="10.125" style="7" customWidth="1"/>
    <col min="18" max="16384" width="9" style="2"/>
  </cols>
  <sheetData>
    <row r="1" s="1" customFormat="1" spans="1:17">
      <c r="A1" s="12"/>
      <c r="B1" s="13" t="s">
        <v>0</v>
      </c>
      <c r="C1" s="14"/>
      <c r="D1" s="14"/>
      <c r="E1" s="14"/>
      <c r="F1" s="14"/>
      <c r="G1" s="14"/>
      <c r="H1" s="14"/>
      <c r="I1" s="35"/>
      <c r="J1" s="36"/>
      <c r="K1" s="37"/>
      <c r="L1" s="38"/>
      <c r="M1" s="39"/>
      <c r="N1" s="39"/>
      <c r="O1" s="14"/>
      <c r="P1" s="14"/>
      <c r="Q1" s="14"/>
    </row>
    <row r="2" s="2" customFormat="1" ht="13" customHeight="1" spans="1:1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40" t="s">
        <v>2</v>
      </c>
      <c r="K2" s="41"/>
      <c r="L2" s="42"/>
      <c r="M2" s="43"/>
      <c r="N2" s="43"/>
      <c r="O2" s="14"/>
      <c r="P2" s="44"/>
      <c r="Q2" s="44"/>
    </row>
    <row r="3" s="2" customFormat="1" ht="30" customHeight="1" spans="1:17">
      <c r="A3" s="16" t="s">
        <v>3</v>
      </c>
      <c r="B3" s="13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9" t="s">
        <v>15</v>
      </c>
      <c r="N3" s="13" t="s">
        <v>16</v>
      </c>
      <c r="O3" s="50" t="s">
        <v>17</v>
      </c>
      <c r="P3" s="18" t="s">
        <v>18</v>
      </c>
      <c r="Q3" s="17" t="s">
        <v>19</v>
      </c>
    </row>
    <row r="4" s="2" customFormat="1" ht="30" customHeight="1" spans="1:17">
      <c r="A4" s="16">
        <v>1</v>
      </c>
      <c r="B4" s="19">
        <v>46488</v>
      </c>
      <c r="C4" s="20" t="s">
        <v>20</v>
      </c>
      <c r="D4" s="19" t="s">
        <v>21</v>
      </c>
      <c r="E4" s="21" t="s">
        <v>22</v>
      </c>
      <c r="F4" s="22" t="s">
        <v>23</v>
      </c>
      <c r="G4" s="22">
        <v>2.2</v>
      </c>
      <c r="H4" s="22">
        <v>2.2</v>
      </c>
      <c r="I4" s="51">
        <v>12</v>
      </c>
      <c r="J4" s="52">
        <v>6</v>
      </c>
      <c r="K4" s="53">
        <f>(I4-G4)/I4</f>
        <v>0.816666666666667</v>
      </c>
      <c r="L4" s="54">
        <f>(J4-H4)/J4</f>
        <v>0.633333333333333</v>
      </c>
      <c r="M4" s="55">
        <f>J4-I4</f>
        <v>-6</v>
      </c>
      <c r="N4" s="55" t="s">
        <v>24</v>
      </c>
      <c r="O4" s="50" t="s">
        <v>25</v>
      </c>
      <c r="P4" s="20" t="s">
        <v>26</v>
      </c>
      <c r="Q4" s="18" t="s">
        <v>27</v>
      </c>
    </row>
    <row r="5" s="2" customFormat="1" ht="30" customHeight="1" spans="1:17">
      <c r="A5" s="16">
        <v>2</v>
      </c>
      <c r="B5" s="19">
        <v>103780</v>
      </c>
      <c r="C5" s="20" t="s">
        <v>28</v>
      </c>
      <c r="D5" s="19" t="s">
        <v>29</v>
      </c>
      <c r="E5" s="21" t="s">
        <v>30</v>
      </c>
      <c r="F5" s="22" t="s">
        <v>31</v>
      </c>
      <c r="G5" s="22">
        <v>11.57</v>
      </c>
      <c r="H5" s="22">
        <v>11.57</v>
      </c>
      <c r="I5" s="51">
        <v>18.9</v>
      </c>
      <c r="J5" s="52">
        <v>14.5</v>
      </c>
      <c r="K5" s="53">
        <f t="shared" ref="K5:K16" si="0">(I5-G5)/I5</f>
        <v>0.387830687830688</v>
      </c>
      <c r="L5" s="54">
        <f t="shared" ref="L5:L17" si="1">(J5-H5)/J5</f>
        <v>0.202068965517241</v>
      </c>
      <c r="M5" s="55">
        <f t="shared" ref="M5:M16" si="2">J5-I5</f>
        <v>-4.4</v>
      </c>
      <c r="N5" s="55" t="s">
        <v>24</v>
      </c>
      <c r="O5" s="50" t="s">
        <v>25</v>
      </c>
      <c r="P5" s="20" t="s">
        <v>26</v>
      </c>
      <c r="Q5" s="18"/>
    </row>
    <row r="6" s="2" customFormat="1" ht="30" customHeight="1" spans="1:17">
      <c r="A6" s="16">
        <v>3</v>
      </c>
      <c r="B6" s="19">
        <v>103781</v>
      </c>
      <c r="C6" s="20" t="s">
        <v>32</v>
      </c>
      <c r="D6" s="19" t="s">
        <v>33</v>
      </c>
      <c r="E6" s="21" t="s">
        <v>30</v>
      </c>
      <c r="F6" s="22" t="s">
        <v>31</v>
      </c>
      <c r="G6" s="22">
        <v>10.49</v>
      </c>
      <c r="H6" s="22">
        <v>10.49</v>
      </c>
      <c r="I6" s="51">
        <v>16.8</v>
      </c>
      <c r="J6" s="52">
        <v>13.5</v>
      </c>
      <c r="K6" s="53">
        <f t="shared" si="0"/>
        <v>0.375595238095238</v>
      </c>
      <c r="L6" s="54">
        <f t="shared" si="1"/>
        <v>0.222962962962963</v>
      </c>
      <c r="M6" s="55">
        <f t="shared" si="2"/>
        <v>-3.3</v>
      </c>
      <c r="N6" s="55" t="s">
        <v>24</v>
      </c>
      <c r="O6" s="50" t="s">
        <v>25</v>
      </c>
      <c r="P6" s="20" t="s">
        <v>26</v>
      </c>
      <c r="Q6" s="18"/>
    </row>
    <row r="7" s="2" customFormat="1" ht="30" customHeight="1" spans="1:17">
      <c r="A7" s="16">
        <v>4</v>
      </c>
      <c r="B7" s="19">
        <v>103779</v>
      </c>
      <c r="C7" s="20" t="s">
        <v>28</v>
      </c>
      <c r="D7" s="19" t="s">
        <v>34</v>
      </c>
      <c r="E7" s="21" t="s">
        <v>30</v>
      </c>
      <c r="F7" s="22" t="s">
        <v>31</v>
      </c>
      <c r="G7" s="22">
        <v>6.06</v>
      </c>
      <c r="H7" s="22">
        <v>6.06</v>
      </c>
      <c r="I7" s="51">
        <v>9.9</v>
      </c>
      <c r="J7" s="52">
        <v>7.5</v>
      </c>
      <c r="K7" s="53">
        <f t="shared" si="0"/>
        <v>0.387878787878788</v>
      </c>
      <c r="L7" s="54">
        <f t="shared" si="1"/>
        <v>0.192</v>
      </c>
      <c r="M7" s="55">
        <f t="shared" si="2"/>
        <v>-2.4</v>
      </c>
      <c r="N7" s="55" t="s">
        <v>24</v>
      </c>
      <c r="O7" s="50" t="s">
        <v>25</v>
      </c>
      <c r="P7" s="20" t="s">
        <v>26</v>
      </c>
      <c r="Q7" s="18"/>
    </row>
    <row r="8" s="2" customFormat="1" ht="30" customHeight="1" spans="1:17">
      <c r="A8" s="16">
        <v>5</v>
      </c>
      <c r="B8" s="19">
        <v>97416</v>
      </c>
      <c r="C8" s="20" t="s">
        <v>35</v>
      </c>
      <c r="D8" s="19" t="s">
        <v>36</v>
      </c>
      <c r="E8" s="21" t="s">
        <v>37</v>
      </c>
      <c r="F8" s="22" t="s">
        <v>23</v>
      </c>
      <c r="G8" s="22">
        <v>7.4</v>
      </c>
      <c r="H8" s="22">
        <v>7.4</v>
      </c>
      <c r="I8" s="51">
        <v>12</v>
      </c>
      <c r="J8" s="52">
        <v>10</v>
      </c>
      <c r="K8" s="53">
        <f t="shared" si="0"/>
        <v>0.383333333333333</v>
      </c>
      <c r="L8" s="54">
        <f t="shared" si="1"/>
        <v>0.26</v>
      </c>
      <c r="M8" s="55">
        <f t="shared" si="2"/>
        <v>-2</v>
      </c>
      <c r="N8" s="55" t="s">
        <v>24</v>
      </c>
      <c r="O8" s="50" t="s">
        <v>25</v>
      </c>
      <c r="P8" s="20" t="s">
        <v>26</v>
      </c>
      <c r="Q8" s="18"/>
    </row>
    <row r="9" s="2" customFormat="1" ht="30" customHeight="1" spans="1:17">
      <c r="A9" s="16">
        <v>6</v>
      </c>
      <c r="B9" s="19">
        <v>1825</v>
      </c>
      <c r="C9" s="22" t="s">
        <v>38</v>
      </c>
      <c r="D9" s="19" t="s">
        <v>39</v>
      </c>
      <c r="E9" s="19" t="s">
        <v>40</v>
      </c>
      <c r="F9" s="21" t="s">
        <v>41</v>
      </c>
      <c r="G9" s="22">
        <v>5.3</v>
      </c>
      <c r="H9" s="22">
        <v>5.5</v>
      </c>
      <c r="I9" s="51">
        <v>6</v>
      </c>
      <c r="J9" s="52">
        <v>9.8</v>
      </c>
      <c r="K9" s="53">
        <f t="shared" si="0"/>
        <v>0.116666666666667</v>
      </c>
      <c r="L9" s="54">
        <f t="shared" si="1"/>
        <v>0.438775510204082</v>
      </c>
      <c r="M9" s="55">
        <f t="shared" si="2"/>
        <v>3.8</v>
      </c>
      <c r="N9" s="55" t="s">
        <v>42</v>
      </c>
      <c r="O9" s="50" t="s">
        <v>25</v>
      </c>
      <c r="P9" s="20" t="s">
        <v>26</v>
      </c>
      <c r="Q9" s="18"/>
    </row>
    <row r="10" s="2" customFormat="1" ht="30" customHeight="1" spans="1:17">
      <c r="A10" s="16">
        <v>7</v>
      </c>
      <c r="B10" s="19">
        <v>2176</v>
      </c>
      <c r="C10" s="20" t="s">
        <v>43</v>
      </c>
      <c r="D10" s="19" t="s">
        <v>44</v>
      </c>
      <c r="E10" s="20" t="s">
        <v>45</v>
      </c>
      <c r="F10" s="21" t="s">
        <v>41</v>
      </c>
      <c r="G10" s="19">
        <v>13.3</v>
      </c>
      <c r="H10" s="19">
        <v>13.5</v>
      </c>
      <c r="I10" s="19">
        <v>18</v>
      </c>
      <c r="J10" s="52">
        <v>20</v>
      </c>
      <c r="K10" s="53">
        <f t="shared" si="0"/>
        <v>0.261111111111111</v>
      </c>
      <c r="L10" s="54">
        <f t="shared" si="1"/>
        <v>0.325</v>
      </c>
      <c r="M10" s="55">
        <f t="shared" si="2"/>
        <v>2</v>
      </c>
      <c r="N10" s="55" t="s">
        <v>42</v>
      </c>
      <c r="O10" s="50" t="s">
        <v>25</v>
      </c>
      <c r="P10" s="20" t="s">
        <v>26</v>
      </c>
      <c r="Q10" s="18">
        <v>19</v>
      </c>
    </row>
    <row r="11" s="2" customFormat="1" ht="30" customHeight="1" spans="1:17">
      <c r="A11" s="16">
        <v>8</v>
      </c>
      <c r="B11" s="23">
        <v>365</v>
      </c>
      <c r="C11" s="24" t="s">
        <v>46</v>
      </c>
      <c r="D11" s="23" t="s">
        <v>47</v>
      </c>
      <c r="E11" s="25" t="s">
        <v>48</v>
      </c>
      <c r="F11" s="25" t="s">
        <v>41</v>
      </c>
      <c r="G11" s="19">
        <v>8</v>
      </c>
      <c r="H11" s="19">
        <v>11.2</v>
      </c>
      <c r="I11" s="19">
        <v>10</v>
      </c>
      <c r="J11" s="52">
        <v>14</v>
      </c>
      <c r="K11" s="53">
        <f t="shared" si="0"/>
        <v>0.2</v>
      </c>
      <c r="L11" s="54">
        <f t="shared" si="1"/>
        <v>0.2</v>
      </c>
      <c r="M11" s="55">
        <f t="shared" si="2"/>
        <v>4</v>
      </c>
      <c r="N11" s="55" t="s">
        <v>49</v>
      </c>
      <c r="O11" s="50" t="s">
        <v>25</v>
      </c>
      <c r="P11" s="20" t="s">
        <v>26</v>
      </c>
      <c r="Q11" s="18"/>
    </row>
    <row r="12" s="2" customFormat="1" ht="30" customHeight="1" spans="1:19">
      <c r="A12" s="16">
        <v>9</v>
      </c>
      <c r="B12" s="23">
        <v>13293</v>
      </c>
      <c r="C12" s="24" t="s">
        <v>50</v>
      </c>
      <c r="D12" s="23" t="s">
        <v>51</v>
      </c>
      <c r="E12" s="25" t="s">
        <v>52</v>
      </c>
      <c r="F12" s="25" t="s">
        <v>23</v>
      </c>
      <c r="G12" s="19">
        <v>18.5</v>
      </c>
      <c r="H12" s="19">
        <v>18</v>
      </c>
      <c r="I12" s="19">
        <v>31.2</v>
      </c>
      <c r="J12" s="52">
        <v>29</v>
      </c>
      <c r="K12" s="53">
        <f t="shared" si="0"/>
        <v>0.407051282051282</v>
      </c>
      <c r="L12" s="54">
        <f t="shared" si="1"/>
        <v>0.379310344827586</v>
      </c>
      <c r="M12" s="55">
        <f t="shared" si="2"/>
        <v>-2.2</v>
      </c>
      <c r="N12" s="55" t="s">
        <v>53</v>
      </c>
      <c r="O12" s="50" t="s">
        <v>25</v>
      </c>
      <c r="P12" s="20" t="s">
        <v>26</v>
      </c>
      <c r="Q12" s="18">
        <v>28</v>
      </c>
      <c r="R12" s="61"/>
      <c r="S12" s="62"/>
    </row>
    <row r="13" s="2" customFormat="1" ht="30" customHeight="1" spans="1:19">
      <c r="A13" s="16">
        <v>10</v>
      </c>
      <c r="B13" s="26">
        <v>2585</v>
      </c>
      <c r="C13" s="22" t="s">
        <v>54</v>
      </c>
      <c r="D13" s="26" t="s">
        <v>55</v>
      </c>
      <c r="E13" s="27" t="s">
        <v>56</v>
      </c>
      <c r="F13" s="26" t="s">
        <v>41</v>
      </c>
      <c r="G13" s="19">
        <v>4.1</v>
      </c>
      <c r="H13" s="19">
        <v>4.3</v>
      </c>
      <c r="I13" s="19">
        <v>4.5</v>
      </c>
      <c r="J13" s="52">
        <v>5.5</v>
      </c>
      <c r="K13" s="53">
        <f t="shared" si="0"/>
        <v>0.088888888888889</v>
      </c>
      <c r="L13" s="54">
        <f t="shared" si="1"/>
        <v>0.218181818181818</v>
      </c>
      <c r="M13" s="55">
        <f t="shared" si="2"/>
        <v>1</v>
      </c>
      <c r="N13" s="55" t="s">
        <v>49</v>
      </c>
      <c r="O13" s="50" t="s">
        <v>25</v>
      </c>
      <c r="P13" s="20" t="s">
        <v>26</v>
      </c>
      <c r="Q13" s="18"/>
      <c r="R13" s="63"/>
      <c r="S13" s="64"/>
    </row>
    <row r="14" s="2" customFormat="1" ht="30" customHeight="1" spans="1:19">
      <c r="A14" s="16">
        <v>11</v>
      </c>
      <c r="B14" s="26">
        <v>163191</v>
      </c>
      <c r="C14" s="22" t="s">
        <v>57</v>
      </c>
      <c r="D14" s="26" t="s">
        <v>58</v>
      </c>
      <c r="E14" s="26" t="s">
        <v>59</v>
      </c>
      <c r="F14" s="26" t="s">
        <v>60</v>
      </c>
      <c r="G14" s="19">
        <v>0.09</v>
      </c>
      <c r="H14" s="19">
        <v>0.126</v>
      </c>
      <c r="I14" s="19">
        <v>0.15</v>
      </c>
      <c r="J14" s="52">
        <v>0.23</v>
      </c>
      <c r="K14" s="53">
        <f t="shared" si="0"/>
        <v>0.4</v>
      </c>
      <c r="L14" s="54">
        <f t="shared" si="1"/>
        <v>0.452173913043478</v>
      </c>
      <c r="M14" s="55">
        <f t="shared" si="2"/>
        <v>0.08</v>
      </c>
      <c r="N14" s="55" t="s">
        <v>49</v>
      </c>
      <c r="O14" s="50" t="s">
        <v>25</v>
      </c>
      <c r="P14" s="20" t="s">
        <v>26</v>
      </c>
      <c r="Q14" s="18"/>
      <c r="R14" s="63"/>
      <c r="S14" s="64"/>
    </row>
    <row r="15" s="2" customFormat="1" ht="30" customHeight="1" spans="1:19">
      <c r="A15" s="16">
        <v>12</v>
      </c>
      <c r="B15" s="26">
        <v>48648</v>
      </c>
      <c r="C15" s="22" t="s">
        <v>61</v>
      </c>
      <c r="D15" s="26" t="s">
        <v>62</v>
      </c>
      <c r="E15" s="26" t="s">
        <v>59</v>
      </c>
      <c r="F15" s="26" t="s">
        <v>60</v>
      </c>
      <c r="G15" s="19">
        <v>0.37</v>
      </c>
      <c r="H15" s="19">
        <v>0.42</v>
      </c>
      <c r="I15" s="19">
        <v>0.5</v>
      </c>
      <c r="J15" s="52">
        <v>0.76</v>
      </c>
      <c r="K15" s="53">
        <f t="shared" si="0"/>
        <v>0.26</v>
      </c>
      <c r="L15" s="54">
        <f t="shared" si="1"/>
        <v>0.447368421052632</v>
      </c>
      <c r="M15" s="55">
        <f t="shared" si="2"/>
        <v>0.26</v>
      </c>
      <c r="N15" s="55" t="s">
        <v>49</v>
      </c>
      <c r="O15" s="50" t="s">
        <v>25</v>
      </c>
      <c r="P15" s="20" t="s">
        <v>26</v>
      </c>
      <c r="Q15" s="18"/>
      <c r="R15" s="63"/>
      <c r="S15" s="64"/>
    </row>
    <row r="16" s="3" customFormat="1" ht="30" customHeight="1" spans="1:17">
      <c r="A16" s="16">
        <v>13</v>
      </c>
      <c r="B16" s="19">
        <v>13362</v>
      </c>
      <c r="C16" s="28" t="s">
        <v>63</v>
      </c>
      <c r="D16" s="19" t="s">
        <v>64</v>
      </c>
      <c r="E16" s="19" t="s">
        <v>65</v>
      </c>
      <c r="F16" s="19" t="s">
        <v>23</v>
      </c>
      <c r="G16" s="19">
        <v>7.9</v>
      </c>
      <c r="H16" s="19">
        <v>8.2</v>
      </c>
      <c r="I16" s="19">
        <v>8.8</v>
      </c>
      <c r="J16" s="52">
        <v>10</v>
      </c>
      <c r="K16" s="53">
        <f t="shared" si="0"/>
        <v>0.102272727272727</v>
      </c>
      <c r="L16" s="54">
        <f t="shared" si="1"/>
        <v>0.18</v>
      </c>
      <c r="M16" s="55">
        <f t="shared" si="2"/>
        <v>1.2</v>
      </c>
      <c r="N16" s="55" t="s">
        <v>49</v>
      </c>
      <c r="O16" s="50" t="s">
        <v>25</v>
      </c>
      <c r="P16" s="20" t="s">
        <v>26</v>
      </c>
      <c r="Q16" s="18"/>
    </row>
    <row r="17" s="2" customFormat="1" ht="58" customHeight="1" spans="1:17">
      <c r="A17" s="29" t="s">
        <v>66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65"/>
    </row>
    <row r="18" s="2" customFormat="1" spans="1:15">
      <c r="A18" s="4"/>
      <c r="B18" s="5"/>
      <c r="C18" s="6"/>
      <c r="D18" s="7"/>
      <c r="E18" s="5"/>
      <c r="F18" s="9"/>
      <c r="G18" s="5"/>
      <c r="H18" s="5"/>
      <c r="I18" s="5"/>
      <c r="J18" s="56"/>
      <c r="K18" s="9"/>
      <c r="L18" s="56"/>
      <c r="O18" s="1"/>
    </row>
    <row r="19" s="1" customFormat="1" ht="41" customHeight="1" spans="1:17">
      <c r="A19" s="31"/>
      <c r="B19" s="32" t="s">
        <v>67</v>
      </c>
      <c r="C19" s="33"/>
      <c r="D19" s="34" t="s">
        <v>68</v>
      </c>
      <c r="I19" s="11"/>
      <c r="J19" s="57"/>
      <c r="K19" s="58" t="s">
        <v>69</v>
      </c>
      <c r="L19" s="59"/>
      <c r="M19" s="60"/>
      <c r="N19" s="60"/>
      <c r="O19" s="58" t="s">
        <v>70</v>
      </c>
      <c r="Q19" s="11"/>
    </row>
    <row r="20" s="2" customFormat="1" spans="1:17">
      <c r="A20" s="4"/>
      <c r="B20" s="5"/>
      <c r="C20" s="6"/>
      <c r="D20" s="7"/>
      <c r="E20" s="7"/>
      <c r="F20" s="7"/>
      <c r="G20" s="7"/>
      <c r="H20" s="7"/>
      <c r="I20" s="7"/>
      <c r="J20" s="8"/>
      <c r="K20" s="9"/>
      <c r="L20" s="10"/>
      <c r="M20" s="5"/>
      <c r="N20" s="5"/>
      <c r="O20" s="11"/>
      <c r="P20" s="7"/>
      <c r="Q20" s="7"/>
    </row>
  </sheetData>
  <mergeCells count="2">
    <mergeCell ref="J2:L2"/>
    <mergeCell ref="A17:Q1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2019-07-05T05:46:45Z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