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40"/>
  </bookViews>
  <sheets>
    <sheet name="易善复最终奖励表" sheetId="1" r:id="rId1"/>
    <sheet name="易善复门店9完成情况" sheetId="2" r:id="rId2"/>
    <sheet name="8月门店销售明细" sheetId="3" r:id="rId3"/>
    <sheet name="Sheet1" sheetId="4" r:id="rId4"/>
  </sheets>
  <definedNames>
    <definedName name="_xlnm._FilterDatabase" localSheetId="0" hidden="1">易善复最终奖励表!$A$1:$L$115</definedName>
  </definedNames>
  <calcPr calcId="144525"/>
</workbook>
</file>

<file path=xl/sharedStrings.xml><?xml version="1.0" encoding="utf-8"?>
<sst xmlns="http://schemas.openxmlformats.org/spreadsheetml/2006/main" count="466" uniqueCount="254">
  <si>
    <t>序号</t>
  </si>
  <si>
    <t>门店ID</t>
  </si>
  <si>
    <t>门店</t>
  </si>
  <si>
    <t>片区</t>
  </si>
  <si>
    <t>任务</t>
  </si>
  <si>
    <t>实际完成情况</t>
  </si>
  <si>
    <t>排名奖</t>
  </si>
  <si>
    <t>破冰奖</t>
  </si>
  <si>
    <t>8月销量</t>
  </si>
  <si>
    <t>冲刺奖</t>
  </si>
  <si>
    <t>增量奖</t>
  </si>
  <si>
    <t>最终奖励</t>
  </si>
  <si>
    <t>旗舰店</t>
  </si>
  <si>
    <t>旗舰片区</t>
  </si>
  <si>
    <t>尚贤坊街药店</t>
  </si>
  <si>
    <t>城郊二片</t>
  </si>
  <si>
    <t>成汉南路店</t>
  </si>
  <si>
    <t>东南片区</t>
  </si>
  <si>
    <t>武侯区浆洗街药店</t>
  </si>
  <si>
    <t>城中片区</t>
  </si>
  <si>
    <t>青羊区光华药店</t>
  </si>
  <si>
    <t>西北片区</t>
  </si>
  <si>
    <t>新都马超东路店</t>
  </si>
  <si>
    <t>锦江区庆云南街药店</t>
  </si>
  <si>
    <t>成华区双林路药店</t>
  </si>
  <si>
    <t>邛崃市中心药店</t>
  </si>
  <si>
    <t>城郊一片</t>
  </si>
  <si>
    <t>大邑县安仁镇千禧街药店</t>
  </si>
  <si>
    <t>青羊区红星路药店</t>
  </si>
  <si>
    <t>邛崃市临邛镇洪川小区药店</t>
  </si>
  <si>
    <t>四川太极新津县五津镇五津西路二药房</t>
  </si>
  <si>
    <t>新津县邓双镇飞雪路药店</t>
  </si>
  <si>
    <t>成华区华康路药店</t>
  </si>
  <si>
    <t>都江堰市幸福镇都江堰大道药店</t>
  </si>
  <si>
    <t>邛崃翠荫街店</t>
  </si>
  <si>
    <t>武侯区科华街药店</t>
  </si>
  <si>
    <t>劼人路店</t>
  </si>
  <si>
    <t>新都区新繁繁江北路药店</t>
  </si>
  <si>
    <t>金牛区蓉北商贸大道药店</t>
  </si>
  <si>
    <t>四川太极新都区新都街道万和北路药店</t>
  </si>
  <si>
    <t>双流县西航港街道锦华路一段药店</t>
  </si>
  <si>
    <t>中和大道</t>
  </si>
  <si>
    <t xml:space="preserve">紫薇东路药店  </t>
  </si>
  <si>
    <t>元华二巷药店</t>
  </si>
  <si>
    <t>金牛区龙泉驿生路药店</t>
  </si>
  <si>
    <t>四川太极武侯区丝竹路药店</t>
  </si>
  <si>
    <t>大邑县晋原 通达东路五段药店</t>
  </si>
  <si>
    <t>都江堰市幸福镇奎光路药店</t>
  </si>
  <si>
    <t>都江堰市幸福镇翔凤路药店</t>
  </si>
  <si>
    <t>成华区新怡路药店</t>
  </si>
  <si>
    <t>新下街药店</t>
  </si>
  <si>
    <t>崇州中心药店</t>
  </si>
  <si>
    <t>蜀州中路店</t>
  </si>
  <si>
    <t>青羊区光华村街药店</t>
  </si>
  <si>
    <t>蜀汉路</t>
  </si>
  <si>
    <t>成华区杉板桥南一路药店</t>
  </si>
  <si>
    <t>童子街店</t>
  </si>
  <si>
    <t>大邑东街店</t>
  </si>
  <si>
    <t>高新区土龙路药店</t>
  </si>
  <si>
    <t>佳灵路店</t>
  </si>
  <si>
    <t>高新区新园大道药店</t>
  </si>
  <si>
    <t>青羊区清江东路药店</t>
  </si>
  <si>
    <t>梨花街店</t>
  </si>
  <si>
    <t>郫县郫筒镇东大街药店</t>
  </si>
  <si>
    <t>郫县一环路东南段店</t>
  </si>
  <si>
    <t>四川太极金牛区解放路药店</t>
  </si>
  <si>
    <t>新津县兴义镇万兴路药店</t>
  </si>
  <si>
    <t>新津武阳西路店</t>
  </si>
  <si>
    <t>都江堰市灌口镇蒲阳路药店</t>
  </si>
  <si>
    <t>青羊区浣花滨河路药店</t>
  </si>
  <si>
    <t>四川太极金牛区银沙路药店</t>
  </si>
  <si>
    <t>锦江区柳翠路药店</t>
  </si>
  <si>
    <t>崇州市金带街药店</t>
  </si>
  <si>
    <t>都江堰幸福镇景中路药店</t>
  </si>
  <si>
    <t>蜀辉路药店</t>
  </si>
  <si>
    <t>高新区新乐中街药店</t>
  </si>
  <si>
    <t>高新区民丰大道药店</t>
  </si>
  <si>
    <t>航中街</t>
  </si>
  <si>
    <t>锦江区通盈街药店</t>
  </si>
  <si>
    <t>潘家街四段店</t>
  </si>
  <si>
    <t>成华区龙潭寺西路药店</t>
  </si>
  <si>
    <t>大邑县晋原镇子龙街药店</t>
  </si>
  <si>
    <t>锦江区水杉街药店</t>
  </si>
  <si>
    <t>成华区万宇路药店</t>
  </si>
  <si>
    <t>成华区华油路药店</t>
  </si>
  <si>
    <t>崇州永康东路店</t>
  </si>
  <si>
    <t>武侯区顺和街药店</t>
  </si>
  <si>
    <t>金牛区交大路第三药店</t>
  </si>
  <si>
    <t>金牛区黄苑东街药店</t>
  </si>
  <si>
    <t>高新区天久北巷药店</t>
  </si>
  <si>
    <t>金马河店</t>
  </si>
  <si>
    <t>金牛区金沙路药店</t>
  </si>
  <si>
    <t>聚萃街店</t>
  </si>
  <si>
    <t>西林一街店</t>
  </si>
  <si>
    <t>邛崃市羊安镇永康大道药店</t>
  </si>
  <si>
    <t>贝森路店</t>
  </si>
  <si>
    <t>成华区崔家店路药店</t>
  </si>
  <si>
    <t>大邑县晋原镇东壕沟北段药店</t>
  </si>
  <si>
    <t>高新区大源三期药店</t>
  </si>
  <si>
    <t>温江区柳城凤溪药店</t>
  </si>
  <si>
    <t>银河北街店</t>
  </si>
  <si>
    <t>成华区华泰路药店</t>
  </si>
  <si>
    <t>青羊区金丝街店</t>
  </si>
  <si>
    <t>大邑县沙渠镇利民街药店</t>
  </si>
  <si>
    <t>大邑县新场镇文昌街药店</t>
  </si>
  <si>
    <t xml:space="preserve">成华区羊子山西路药店 </t>
  </si>
  <si>
    <t>大悦路药店</t>
  </si>
  <si>
    <t>青羊区人民中路药店</t>
  </si>
  <si>
    <t>锦江区观音桥街药店</t>
  </si>
  <si>
    <t>大邑县晋原镇内蒙古桃源药店</t>
  </si>
  <si>
    <t>锦江区榕声路药店</t>
  </si>
  <si>
    <t>成华区万科路药店</t>
  </si>
  <si>
    <t>邛崃市临邛镇长安大道药店</t>
  </si>
  <si>
    <t>青羊区十二桥路药店</t>
  </si>
  <si>
    <t>青羊区北东街药店</t>
  </si>
  <si>
    <t>新津县五津镇五津西路药店</t>
  </si>
  <si>
    <t>崇州市怀远镇新正东街药店</t>
  </si>
  <si>
    <t>江安路店</t>
  </si>
  <si>
    <t>金牛区沙河源药店</t>
  </si>
  <si>
    <t>金牛区枣子巷药店</t>
  </si>
  <si>
    <t>成华区二环路北四段药店</t>
  </si>
  <si>
    <t>青羊区清江东路二药房</t>
  </si>
  <si>
    <t>大华街店</t>
  </si>
  <si>
    <t>双流区东升街道三强西路药店</t>
  </si>
  <si>
    <t>合欢树店</t>
  </si>
  <si>
    <t>中和公济桥路药店</t>
  </si>
  <si>
    <t>静明路店</t>
  </si>
  <si>
    <t>四川太极大邑县晋原镇北街药店</t>
  </si>
  <si>
    <t>崇州市三江镇崇新路药店</t>
  </si>
  <si>
    <t>都江堰市蒲阳镇问道西路药店</t>
  </si>
  <si>
    <t>都江堰市聚源镇联建房药店</t>
  </si>
  <si>
    <t>门店名称</t>
  </si>
  <si>
    <t>汇总</t>
  </si>
  <si>
    <t>四川太极崇州中心店</t>
  </si>
  <si>
    <t>四川太极怀远店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</si>
  <si>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</si>
  <si>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</si>
  <si>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</si>
  <si>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</si>
  <si>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</si>
  <si>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四川太极邛崃中心药店</t>
  </si>
  <si>
    <t>四川太极光华药店</t>
  </si>
  <si>
    <t>四川太极人民中路店</t>
  </si>
  <si>
    <t>四川太极都江堰药店</t>
  </si>
  <si>
    <t>四川太极双林路药店</t>
  </si>
  <si>
    <t>四川太极清江东路药店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</si>
  <si>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</si>
  <si>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</si>
  <si>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</si>
  <si>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</si>
  <si>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</si>
  <si>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</si>
  <si>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</si>
  <si>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</si>
  <si>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</si>
  <si>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</si>
  <si>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</si>
  <si>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</si>
  <si>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</si>
  <si>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</si>
  <si>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</si>
  <si>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</si>
  <si>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</si>
  <si>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</si>
  <si>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</si>
  <si>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四川太极青羊区浣花滨河路药店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</si>
  <si>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</si>
  <si>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</si>
  <si>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</si>
  <si>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</si>
  <si>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</si>
  <si>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</si>
  <si>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</si>
  <si>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</si>
  <si>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</si>
  <si>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</si>
  <si>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</si>
  <si>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</si>
  <si>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</si>
  <si>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</si>
  <si>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四川太极成华区华泰路药店</t>
  </si>
  <si>
    <t>四川太极大邑县沙渠镇方圆路药店</t>
  </si>
  <si>
    <t>四川太极大邑县晋原镇通达东路五段药店</t>
  </si>
  <si>
    <t>四川太极龙泉驿区龙泉街道驿生路药店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</si>
  <si>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</si>
  <si>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</si>
  <si>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</si>
  <si>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</si>
  <si>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</si>
  <si>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</si>
  <si>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</si>
  <si>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</si>
  <si>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</si>
  <si>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</si>
  <si>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</si>
  <si>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</si>
  <si>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</si>
  <si>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</si>
  <si>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</si>
  <si>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</si>
  <si>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</si>
  <si>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</si>
  <si>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</si>
  <si>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</si>
  <si>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</si>
  <si>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</si>
  <si>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</si>
  <si>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</si>
  <si>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</si>
  <si>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</si>
  <si>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</si>
  <si>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</si>
  <si>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</si>
  <si>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</si>
  <si>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</si>
  <si>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</si>
  <si>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</si>
  <si>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</si>
  <si>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</si>
  <si>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</si>
  <si>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</si>
  <si>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</si>
  <si>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</si>
  <si>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</si>
  <si>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</si>
  <si>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</si>
  <si>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</si>
  <si>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</si>
  <si>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四川太极三江店</t>
  </si>
  <si>
    <t>四川太极清江东路2药店</t>
  </si>
  <si>
    <t>四川太极成华区二环路北四段药店（汇融名城）</t>
  </si>
  <si>
    <t>四川太极都江堰市蒲阳镇堰问道西路药店</t>
  </si>
  <si>
    <t>四川太极都江堰聚源镇药店</t>
  </si>
  <si>
    <t>四川太极双流区东升街道三强西路药店</t>
  </si>
  <si>
    <t>ID</t>
  </si>
  <si>
    <t>9月任务（盒）</t>
  </si>
  <si>
    <t>额外奖励（与晒单奖励重复享受）</t>
  </si>
  <si>
    <t>成都市四川太极大药房连锁有限公司旗舰店</t>
  </si>
  <si>
    <t>四川太极大药房邛崃中心店</t>
  </si>
  <si>
    <t>太极医药连锁新繁镇繁江北路药店</t>
  </si>
  <si>
    <t>四川太极大药房新津五津西路店</t>
  </si>
  <si>
    <t>四川太极大药房尚贤街店</t>
  </si>
  <si>
    <t>四川太极青羊区十二桥店</t>
  </si>
  <si>
    <t>成都市四川太极大药房连锁有限公司北东街店</t>
  </si>
  <si>
    <t>四川太极大药房长安大道店</t>
  </si>
  <si>
    <t>青羊区光华村药店</t>
  </si>
  <si>
    <t>四川太极大药房邓双岷江店</t>
  </si>
  <si>
    <t>四川太极大药房内蒙古大道店</t>
  </si>
  <si>
    <t>太极医药连锁银河北街药店</t>
  </si>
  <si>
    <t>太极医药连锁马超东路店</t>
  </si>
  <si>
    <t>太极医药连锁土龙路药店</t>
  </si>
  <si>
    <t>太极医药连锁崔家店路药店</t>
  </si>
  <si>
    <t>四川太极青羊区光华药店</t>
  </si>
  <si>
    <t>四川太极锦江区静明路药店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</si>
</sst>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rgb="FF000000"/>
      <name val="微软雅黑 Light"/>
      <charset val="134"/>
    </font>
    <font>
      <b/>
      <sz val="9"/>
      <color rgb="FF000000"/>
      <name val="微软雅黑 Light"/>
      <charset val="134"/>
    </font>
    <font>
      <b/>
      <sz val="9"/>
      <color rgb="FF000000"/>
      <name val="等线"/>
      <charset val="134"/>
    </font>
    <font>
      <sz val="10"/>
      <name val="Arial"/>
      <charset val="0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5" borderId="12" applyNumberFormat="0" applyFon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0" borderId="5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3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abSelected="1" workbookViewId="0">
      <selection activeCell="A1" sqref="$A1:$XFD1"/>
    </sheetView>
  </sheetViews>
  <sheetFormatPr defaultColWidth="9" defaultRowHeight="21" customHeight="1"/>
  <cols>
    <col min="1" max="1" width="5.125" style="8" customWidth="1"/>
    <col min="2" max="2" width="8.25" style="9" customWidth="1"/>
    <col min="3" max="3" width="23.75" style="9" customWidth="1"/>
    <col min="4" max="4" width="9.125" style="9" customWidth="1"/>
    <col min="5" max="5" width="9.625" style="10" customWidth="1"/>
    <col min="6" max="6" width="9.25" style="11" customWidth="1"/>
    <col min="7" max="10" width="9" style="11"/>
    <col min="11" max="11" width="9" style="12"/>
  </cols>
  <sheetData>
    <row r="1" ht="26" customHeight="1" spans="1:12">
      <c r="A1" s="13" t="s">
        <v>0</v>
      </c>
      <c r="B1" s="14" t="s">
        <v>1</v>
      </c>
      <c r="C1" s="14" t="s">
        <v>2</v>
      </c>
      <c r="D1" s="14" t="s">
        <v>3</v>
      </c>
      <c r="E1" s="15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27" t="s">
        <v>10</v>
      </c>
      <c r="L1" t="s">
        <v>11</v>
      </c>
    </row>
    <row r="2" customHeight="1" spans="1:12">
      <c r="A2" s="17">
        <v>31</v>
      </c>
      <c r="B2" s="18">
        <v>307</v>
      </c>
      <c r="C2" s="18" t="s">
        <v>12</v>
      </c>
      <c r="D2" s="18" t="s">
        <v>13</v>
      </c>
      <c r="E2" s="18">
        <v>83</v>
      </c>
      <c r="F2" s="16">
        <f>VLOOKUP(B2,易善复门店9完成情况!A:C,3,0)</f>
        <v>83</v>
      </c>
      <c r="G2" s="16">
        <v>200</v>
      </c>
      <c r="H2" s="16"/>
      <c r="I2" s="24">
        <f>VLOOKUP(B2,'8月门店销售明细'!A:C,3,0)</f>
        <v>61</v>
      </c>
      <c r="J2" s="16">
        <v>200</v>
      </c>
      <c r="K2" s="27">
        <v>249</v>
      </c>
      <c r="L2" s="28">
        <f>K2+J2+H2+G2</f>
        <v>649</v>
      </c>
    </row>
    <row r="3" customHeight="1" spans="1:12">
      <c r="A3" s="17">
        <v>108</v>
      </c>
      <c r="B3" s="18">
        <v>754</v>
      </c>
      <c r="C3" s="18" t="s">
        <v>14</v>
      </c>
      <c r="D3" s="18" t="s">
        <v>15</v>
      </c>
      <c r="E3" s="18">
        <v>37</v>
      </c>
      <c r="F3" s="16">
        <f>VLOOKUP(B3,易善复门店9完成情况!A:C,3,0)</f>
        <v>40</v>
      </c>
      <c r="G3" s="16">
        <v>200</v>
      </c>
      <c r="H3" s="16"/>
      <c r="I3" s="24">
        <f>VLOOKUP(B3,'8月门店销售明细'!A:C,3,0)</f>
        <v>16</v>
      </c>
      <c r="J3" s="16">
        <v>100</v>
      </c>
      <c r="K3" s="27">
        <v>120</v>
      </c>
      <c r="L3" s="28">
        <f>K3+J3+H3+G3</f>
        <v>420</v>
      </c>
    </row>
    <row r="4" customHeight="1" spans="1:12">
      <c r="A4" s="17">
        <v>48</v>
      </c>
      <c r="B4" s="18">
        <v>750</v>
      </c>
      <c r="C4" s="18" t="s">
        <v>16</v>
      </c>
      <c r="D4" s="18" t="s">
        <v>17</v>
      </c>
      <c r="E4" s="18">
        <v>47</v>
      </c>
      <c r="F4" s="16">
        <f>VLOOKUP(B4,易善复门店9完成情况!A:C,3,0)</f>
        <v>43</v>
      </c>
      <c r="G4" s="16">
        <v>200</v>
      </c>
      <c r="H4" s="16"/>
      <c r="I4" s="24">
        <f>VLOOKUP(B4,'8月门店销售明细'!A:C,3,0)</f>
        <v>18</v>
      </c>
      <c r="J4" s="16">
        <v>100</v>
      </c>
      <c r="K4" s="27">
        <v>108</v>
      </c>
      <c r="L4" s="28">
        <f>K4+J4+H4+G4</f>
        <v>408</v>
      </c>
    </row>
    <row r="5" customHeight="1" spans="1:12">
      <c r="A5" s="17">
        <v>58</v>
      </c>
      <c r="B5" s="18">
        <v>337</v>
      </c>
      <c r="C5" s="18" t="s">
        <v>18</v>
      </c>
      <c r="D5" s="18" t="s">
        <v>19</v>
      </c>
      <c r="E5" s="18">
        <v>51</v>
      </c>
      <c r="F5" s="16">
        <f>VLOOKUP(B5,易善复门店9完成情况!A:C,3,0)</f>
        <v>55</v>
      </c>
      <c r="G5" s="16">
        <v>200</v>
      </c>
      <c r="H5" s="16"/>
      <c r="I5" s="24">
        <f>VLOOKUP(B5,'8月门店销售明细'!A:C,3,0)</f>
        <v>45</v>
      </c>
      <c r="J5" s="16">
        <v>200</v>
      </c>
      <c r="K5" s="27"/>
      <c r="L5" s="28">
        <f>K5+J5+H5+G5</f>
        <v>400</v>
      </c>
    </row>
    <row r="6" customHeight="1" spans="1:12">
      <c r="A6" s="17">
        <v>2</v>
      </c>
      <c r="B6" s="18">
        <v>343</v>
      </c>
      <c r="C6" s="18" t="s">
        <v>20</v>
      </c>
      <c r="D6" s="18" t="s">
        <v>21</v>
      </c>
      <c r="E6" s="18">
        <v>36</v>
      </c>
      <c r="F6" s="16">
        <f>VLOOKUP(B6,易善复门店9完成情况!A:C,3,0)</f>
        <v>45</v>
      </c>
      <c r="G6" s="16">
        <v>200</v>
      </c>
      <c r="H6" s="16"/>
      <c r="I6" s="24">
        <f>VLOOKUP(B6,'8月门店销售明细'!A:C,3,0)</f>
        <v>34</v>
      </c>
      <c r="J6" s="16">
        <v>100</v>
      </c>
      <c r="K6" s="29">
        <v>57</v>
      </c>
      <c r="L6" s="28">
        <f>K6+J6+H6+G6</f>
        <v>357</v>
      </c>
    </row>
    <row r="7" customHeight="1" spans="1:12">
      <c r="A7" s="17">
        <v>13</v>
      </c>
      <c r="B7" s="18">
        <v>709</v>
      </c>
      <c r="C7" s="18" t="s">
        <v>22</v>
      </c>
      <c r="D7" s="18" t="s">
        <v>21</v>
      </c>
      <c r="E7" s="18">
        <v>24</v>
      </c>
      <c r="F7" s="16">
        <f>VLOOKUP(B7,易善复门店9完成情况!A:C,3,0)</f>
        <v>26</v>
      </c>
      <c r="G7" s="16">
        <v>100</v>
      </c>
      <c r="H7" s="16"/>
      <c r="I7" s="24">
        <f>VLOOKUP(B7,'8月门店销售明细'!A:C,3,0)</f>
        <v>24</v>
      </c>
      <c r="J7" s="16"/>
      <c r="K7" s="27">
        <v>75</v>
      </c>
      <c r="L7" s="28">
        <f>K7+J7+H7+G7</f>
        <v>175</v>
      </c>
    </row>
    <row r="8" customHeight="1" spans="1:12">
      <c r="A8" s="17">
        <v>69</v>
      </c>
      <c r="B8" s="18">
        <v>742</v>
      </c>
      <c r="C8" s="18" t="s">
        <v>23</v>
      </c>
      <c r="D8" s="18" t="s">
        <v>19</v>
      </c>
      <c r="E8" s="18">
        <v>24</v>
      </c>
      <c r="F8" s="16">
        <f>VLOOKUP(B8,易善复门店9完成情况!A:C,3,0)</f>
        <v>25</v>
      </c>
      <c r="G8" s="16">
        <v>100</v>
      </c>
      <c r="H8" s="16"/>
      <c r="I8" s="24">
        <f>VLOOKUP(B8,'8月门店销售明细'!A:C,3,0)</f>
        <v>11</v>
      </c>
      <c r="J8" s="16"/>
      <c r="K8" s="27"/>
      <c r="L8" s="28">
        <f>K8+J8+H8+G8</f>
        <v>100</v>
      </c>
    </row>
    <row r="9" customHeight="1" spans="1:12">
      <c r="A9" s="17">
        <v>60</v>
      </c>
      <c r="B9" s="18">
        <v>355</v>
      </c>
      <c r="C9" s="18" t="s">
        <v>24</v>
      </c>
      <c r="D9" s="18" t="s">
        <v>19</v>
      </c>
      <c r="E9" s="18">
        <v>22</v>
      </c>
      <c r="F9" s="16">
        <f>VLOOKUP(B9,易善复门店9完成情况!A:C,3,0)</f>
        <v>26</v>
      </c>
      <c r="G9" s="16">
        <v>100</v>
      </c>
      <c r="H9" s="16"/>
      <c r="I9" s="24">
        <f>VLOOKUP(B9,'8月门店销售明细'!A:C,3,0)</f>
        <v>8</v>
      </c>
      <c r="J9" s="16"/>
      <c r="K9" s="27"/>
      <c r="L9" s="28">
        <f>K9+J9+H9+G9</f>
        <v>100</v>
      </c>
    </row>
    <row r="10" customHeight="1" spans="1:12">
      <c r="A10" s="17">
        <v>78</v>
      </c>
      <c r="B10" s="18">
        <v>341</v>
      </c>
      <c r="C10" s="18" t="s">
        <v>25</v>
      </c>
      <c r="D10" s="18" t="s">
        <v>26</v>
      </c>
      <c r="E10" s="18">
        <v>25</v>
      </c>
      <c r="F10" s="16">
        <f>VLOOKUP(B10,易善复门店9完成情况!A:C,3,0)</f>
        <v>29</v>
      </c>
      <c r="G10" s="16">
        <v>100</v>
      </c>
      <c r="H10" s="16"/>
      <c r="I10" s="24">
        <f>VLOOKUP(B10,'8月门店销售明细'!A:C,3,0)</f>
        <v>44</v>
      </c>
      <c r="J10" s="16"/>
      <c r="K10" s="27"/>
      <c r="L10" s="28">
        <f>K10+J10+H10+G10</f>
        <v>100</v>
      </c>
    </row>
    <row r="11" customHeight="1" spans="1:12">
      <c r="A11" s="17">
        <v>84</v>
      </c>
      <c r="B11" s="18">
        <v>594</v>
      </c>
      <c r="C11" s="18" t="s">
        <v>27</v>
      </c>
      <c r="D11" s="18" t="s">
        <v>26</v>
      </c>
      <c r="E11" s="18">
        <v>15</v>
      </c>
      <c r="F11" s="16">
        <f>VLOOKUP(B11,易善复门店9完成情况!A:C,3,0)</f>
        <v>29</v>
      </c>
      <c r="G11" s="16">
        <v>100</v>
      </c>
      <c r="H11" s="16"/>
      <c r="I11" s="24">
        <f>VLOOKUP(B11,'8月门店销售明细'!A:C,3,0)</f>
        <v>28</v>
      </c>
      <c r="J11" s="16"/>
      <c r="K11" s="27"/>
      <c r="L11" s="28">
        <f>K11+J11+H11+G11</f>
        <v>100</v>
      </c>
    </row>
    <row r="12" customHeight="1" spans="1:12">
      <c r="A12" s="17">
        <v>57</v>
      </c>
      <c r="B12" s="18">
        <v>308</v>
      </c>
      <c r="C12" s="18" t="s">
        <v>28</v>
      </c>
      <c r="D12" s="18" t="s">
        <v>19</v>
      </c>
      <c r="E12" s="18">
        <v>24</v>
      </c>
      <c r="F12" s="16">
        <f>VLOOKUP(B12,易善复门店9完成情况!A:C,3,0)</f>
        <v>5</v>
      </c>
      <c r="G12" s="16"/>
      <c r="H12" s="16">
        <v>50</v>
      </c>
      <c r="I12" s="24" t="e">
        <f>VLOOKUP(B12,'8月门店销售明细'!A:C,3,0)</f>
        <v>#N/A</v>
      </c>
      <c r="J12" s="16"/>
      <c r="K12" s="27"/>
      <c r="L12" s="28">
        <f>K12+J12+H12+G12</f>
        <v>50</v>
      </c>
    </row>
    <row r="13" customHeight="1" spans="1:12">
      <c r="A13" s="17">
        <v>87</v>
      </c>
      <c r="B13" s="18">
        <v>721</v>
      </c>
      <c r="C13" s="18" t="s">
        <v>29</v>
      </c>
      <c r="D13" s="18" t="s">
        <v>26</v>
      </c>
      <c r="E13" s="18">
        <v>23</v>
      </c>
      <c r="F13" s="16">
        <f>VLOOKUP(B13,易善复门店9完成情况!A:C,3,0)</f>
        <v>5</v>
      </c>
      <c r="G13" s="16"/>
      <c r="H13" s="16">
        <v>50</v>
      </c>
      <c r="I13" s="24" t="e">
        <f>VLOOKUP(B13,'8月门店销售明细'!A:C,3,0)</f>
        <v>#N/A</v>
      </c>
      <c r="J13" s="16"/>
      <c r="K13" s="27"/>
      <c r="L13" s="28">
        <f>K13+J13+H13+G13</f>
        <v>50</v>
      </c>
    </row>
    <row r="14" customHeight="1" spans="1:12">
      <c r="A14" s="17">
        <v>113</v>
      </c>
      <c r="B14" s="19">
        <v>108656</v>
      </c>
      <c r="C14" s="20" t="s">
        <v>30</v>
      </c>
      <c r="D14" s="18" t="s">
        <v>26</v>
      </c>
      <c r="E14" s="21">
        <v>4</v>
      </c>
      <c r="F14" s="16">
        <f>VLOOKUP(B14,易善复门店9完成情况!A:C,3,0)</f>
        <v>5</v>
      </c>
      <c r="G14" s="16"/>
      <c r="H14" s="16">
        <v>50</v>
      </c>
      <c r="I14" s="24" t="e">
        <f>VLOOKUP(B14,'8月门店销售明细'!A:C,3,0)</f>
        <v>#N/A</v>
      </c>
      <c r="J14" s="16"/>
      <c r="K14" s="27"/>
      <c r="L14" s="28">
        <f>K14+J14+H14+G14</f>
        <v>50</v>
      </c>
    </row>
    <row r="15" customHeight="1" spans="1:12">
      <c r="A15" s="17">
        <v>82</v>
      </c>
      <c r="B15" s="18">
        <v>514</v>
      </c>
      <c r="C15" s="18" t="s">
        <v>31</v>
      </c>
      <c r="D15" s="18" t="s">
        <v>26</v>
      </c>
      <c r="E15" s="18">
        <v>29</v>
      </c>
      <c r="F15" s="16">
        <f>VLOOKUP(B15,易善复门店9完成情况!A:C,3,0)</f>
        <v>6</v>
      </c>
      <c r="G15" s="16"/>
      <c r="H15" s="16">
        <v>50</v>
      </c>
      <c r="I15" s="24" t="e">
        <f>VLOOKUP(B15,'8月门店销售明细'!A:C,3,0)</f>
        <v>#N/A</v>
      </c>
      <c r="J15" s="16"/>
      <c r="K15" s="27"/>
      <c r="L15" s="28">
        <f>K15+J15+H15+G15</f>
        <v>50</v>
      </c>
    </row>
    <row r="16" customHeight="1" spans="1:12">
      <c r="A16" s="17">
        <v>45</v>
      </c>
      <c r="B16" s="18">
        <v>740</v>
      </c>
      <c r="C16" s="18" t="s">
        <v>32</v>
      </c>
      <c r="D16" s="18" t="s">
        <v>17</v>
      </c>
      <c r="E16" s="18">
        <v>16</v>
      </c>
      <c r="F16" s="16">
        <f>VLOOKUP(B16,易善复门店9完成情况!A:C,3,0)</f>
        <v>11</v>
      </c>
      <c r="G16" s="16"/>
      <c r="H16" s="16">
        <v>50</v>
      </c>
      <c r="I16" s="24" t="e">
        <f>VLOOKUP(B16,'8月门店销售明细'!A:C,3,0)</f>
        <v>#N/A</v>
      </c>
      <c r="J16" s="16"/>
      <c r="K16" s="27"/>
      <c r="L16" s="28">
        <f>K16+J16+H16+G16</f>
        <v>50</v>
      </c>
    </row>
    <row r="17" customHeight="1" spans="1:12">
      <c r="A17" s="17">
        <v>100</v>
      </c>
      <c r="B17" s="18">
        <v>351</v>
      </c>
      <c r="C17" s="18" t="s">
        <v>33</v>
      </c>
      <c r="D17" s="18" t="s">
        <v>15</v>
      </c>
      <c r="E17" s="18">
        <v>21</v>
      </c>
      <c r="F17" s="16">
        <f>VLOOKUP(B17,易善复门店9完成情况!A:C,3,0)</f>
        <v>14</v>
      </c>
      <c r="G17" s="16"/>
      <c r="H17" s="16">
        <v>50</v>
      </c>
      <c r="I17" s="24" t="e">
        <f>VLOOKUP(B17,'8月门店销售明细'!A:C,3,0)</f>
        <v>#N/A</v>
      </c>
      <c r="J17" s="16"/>
      <c r="K17" s="27"/>
      <c r="L17" s="28">
        <f>K17+J17+H17+G17</f>
        <v>50</v>
      </c>
    </row>
    <row r="18" customHeight="1" spans="1:12">
      <c r="A18" s="17">
        <v>94</v>
      </c>
      <c r="B18" s="18">
        <v>102564</v>
      </c>
      <c r="C18" s="18" t="s">
        <v>34</v>
      </c>
      <c r="D18" s="18" t="s">
        <v>26</v>
      </c>
      <c r="E18" s="18">
        <v>15</v>
      </c>
      <c r="F18" s="16">
        <f>VLOOKUP(B18,易善复门店9完成情况!A:C,3,0)</f>
        <v>15</v>
      </c>
      <c r="G18" s="16"/>
      <c r="H18" s="16">
        <v>50</v>
      </c>
      <c r="I18" s="24" t="e">
        <f>VLOOKUP(B18,'8月门店销售明细'!A:C,3,0)</f>
        <v>#N/A</v>
      </c>
      <c r="J18" s="16"/>
      <c r="K18" s="27"/>
      <c r="L18" s="28">
        <f>K18+J18+H18+G18</f>
        <v>50</v>
      </c>
    </row>
    <row r="19" customHeight="1" spans="1:12">
      <c r="A19" s="17">
        <v>70</v>
      </c>
      <c r="B19" s="18">
        <v>744</v>
      </c>
      <c r="C19" s="18" t="s">
        <v>35</v>
      </c>
      <c r="D19" s="18" t="s">
        <v>19</v>
      </c>
      <c r="E19" s="18">
        <v>24</v>
      </c>
      <c r="F19" s="16">
        <f>VLOOKUP(B19,易善复门店9完成情况!A:C,3,0)</f>
        <v>17</v>
      </c>
      <c r="G19" s="16"/>
      <c r="H19" s="16"/>
      <c r="I19" s="24">
        <f>VLOOKUP(B19,'8月门店销售明细'!A:C,3,0)</f>
        <v>13</v>
      </c>
      <c r="J19" s="16"/>
      <c r="K19" s="27">
        <v>42</v>
      </c>
      <c r="L19" s="28">
        <f>K19+J19+H19+G19</f>
        <v>42</v>
      </c>
    </row>
    <row r="20" customHeight="1" spans="1:12">
      <c r="A20" s="17">
        <v>73</v>
      </c>
      <c r="B20" s="18">
        <v>102479</v>
      </c>
      <c r="C20" s="18" t="s">
        <v>36</v>
      </c>
      <c r="D20" s="18" t="s">
        <v>19</v>
      </c>
      <c r="E20" s="18">
        <v>20</v>
      </c>
      <c r="F20" s="16">
        <f>VLOOKUP(B20,易善复门店9完成情况!A:C,3,0)</f>
        <v>24</v>
      </c>
      <c r="G20" s="16"/>
      <c r="H20" s="16"/>
      <c r="I20" s="24">
        <f>VLOOKUP(B20,'8月门店销售明细'!A:C,3,0)</f>
        <v>11</v>
      </c>
      <c r="J20" s="16"/>
      <c r="K20" s="27">
        <v>42</v>
      </c>
      <c r="L20" s="28">
        <f>K20+J20+H20+G20</f>
        <v>42</v>
      </c>
    </row>
    <row r="21" customHeight="1" spans="1:12">
      <c r="A21" s="17">
        <v>16</v>
      </c>
      <c r="B21" s="18">
        <v>730</v>
      </c>
      <c r="C21" s="18" t="s">
        <v>37</v>
      </c>
      <c r="D21" s="18" t="s">
        <v>21</v>
      </c>
      <c r="E21" s="18">
        <v>36</v>
      </c>
      <c r="F21" s="16">
        <f>VLOOKUP(B21,易善复门店9完成情况!A:C,3,0)</f>
        <v>-1</v>
      </c>
      <c r="G21" s="16"/>
      <c r="H21" s="16"/>
      <c r="I21" s="24">
        <f>VLOOKUP(B21,'8月门店销售明细'!A:C,3,0)</f>
        <v>27</v>
      </c>
      <c r="J21" s="16"/>
      <c r="K21" s="29"/>
      <c r="L21" s="28">
        <f>K21+J21+H21+G21</f>
        <v>0</v>
      </c>
    </row>
    <row r="22" customHeight="1" spans="1:12">
      <c r="A22" s="17">
        <v>1</v>
      </c>
      <c r="B22" s="18">
        <v>311</v>
      </c>
      <c r="C22" s="18" t="s">
        <v>38</v>
      </c>
      <c r="D22" s="18" t="s">
        <v>21</v>
      </c>
      <c r="E22" s="18">
        <v>18</v>
      </c>
      <c r="F22" s="16">
        <f>VLOOKUP(B22,易善复门店9完成情况!A:C,3,0)</f>
        <v>1</v>
      </c>
      <c r="G22" s="16"/>
      <c r="H22" s="16"/>
      <c r="I22" s="24" t="e">
        <f>VLOOKUP(B22,'8月门店销售明细'!A:C,3,0)</f>
        <v>#N/A</v>
      </c>
      <c r="J22" s="16"/>
      <c r="K22" s="27"/>
      <c r="L22" s="28">
        <f>K22+J22+H22+G22</f>
        <v>0</v>
      </c>
    </row>
    <row r="23" customHeight="1" spans="1:12">
      <c r="A23" s="17">
        <v>29</v>
      </c>
      <c r="B23" s="19">
        <v>107658</v>
      </c>
      <c r="C23" s="22" t="s">
        <v>39</v>
      </c>
      <c r="D23" s="18" t="s">
        <v>21</v>
      </c>
      <c r="E23" s="21">
        <v>4</v>
      </c>
      <c r="F23" s="16">
        <f>VLOOKUP(B23,易善复门店9完成情况!A:C,3,0)</f>
        <v>1</v>
      </c>
      <c r="G23" s="16"/>
      <c r="H23" s="16"/>
      <c r="I23" s="24" t="e">
        <f>VLOOKUP(B23,'8月门店销售明细'!A:C,3,0)</f>
        <v>#N/A</v>
      </c>
      <c r="J23" s="16"/>
      <c r="K23" s="27"/>
      <c r="L23" s="28">
        <f>K23+J23+H23+G23</f>
        <v>0</v>
      </c>
    </row>
    <row r="24" customHeight="1" spans="1:12">
      <c r="A24" s="17">
        <v>39</v>
      </c>
      <c r="B24" s="18">
        <v>573</v>
      </c>
      <c r="C24" s="18" t="s">
        <v>40</v>
      </c>
      <c r="D24" s="18" t="s">
        <v>17</v>
      </c>
      <c r="E24" s="18">
        <v>19</v>
      </c>
      <c r="F24" s="16">
        <f>VLOOKUP(B24,易善复门店9完成情况!A:C,3,0)</f>
        <v>1</v>
      </c>
      <c r="G24" s="16"/>
      <c r="H24" s="16"/>
      <c r="I24" s="24">
        <f>VLOOKUP(B24,'8月门店销售明细'!A:C,3,0)</f>
        <v>9</v>
      </c>
      <c r="J24" s="16"/>
      <c r="K24" s="27"/>
      <c r="L24" s="28">
        <f>K24+J24+H24+G24</f>
        <v>0</v>
      </c>
    </row>
    <row r="25" customHeight="1" spans="1:12">
      <c r="A25" s="17">
        <v>51</v>
      </c>
      <c r="B25" s="18">
        <v>104430</v>
      </c>
      <c r="C25" s="18" t="s">
        <v>41</v>
      </c>
      <c r="D25" s="18" t="s">
        <v>17</v>
      </c>
      <c r="E25" s="18">
        <v>16</v>
      </c>
      <c r="F25" s="16">
        <f>VLOOKUP(B25,易善复门店9完成情况!A:C,3,0)</f>
        <v>1</v>
      </c>
      <c r="G25" s="16"/>
      <c r="H25" s="16"/>
      <c r="I25" s="24" t="e">
        <f>VLOOKUP(B25,'8月门店销售明细'!A:C,3,0)</f>
        <v>#N/A</v>
      </c>
      <c r="J25" s="16"/>
      <c r="K25" s="27"/>
      <c r="L25" s="28">
        <f>K25+J25+H25+G25</f>
        <v>0</v>
      </c>
    </row>
    <row r="26" customHeight="1" spans="1:12">
      <c r="A26" s="17">
        <v>54</v>
      </c>
      <c r="B26" s="18">
        <v>105910</v>
      </c>
      <c r="C26" s="18" t="s">
        <v>42</v>
      </c>
      <c r="D26" s="18" t="s">
        <v>17</v>
      </c>
      <c r="E26" s="18">
        <v>16</v>
      </c>
      <c r="F26" s="16">
        <f>VLOOKUP(B26,易善复门店9完成情况!A:C,3,0)</f>
        <v>1</v>
      </c>
      <c r="G26" s="16"/>
      <c r="H26" s="16"/>
      <c r="I26" s="24">
        <f>VLOOKUP(B26,'8月门店销售明细'!A:C,3,0)</f>
        <v>1</v>
      </c>
      <c r="J26" s="16"/>
      <c r="K26" s="27"/>
      <c r="L26" s="28">
        <f>K26+J26+H26+G26</f>
        <v>0</v>
      </c>
    </row>
    <row r="27" customHeight="1" spans="1:12">
      <c r="A27" s="17">
        <v>55</v>
      </c>
      <c r="B27" s="23">
        <v>106485</v>
      </c>
      <c r="C27" s="17" t="s">
        <v>43</v>
      </c>
      <c r="D27" s="18" t="s">
        <v>17</v>
      </c>
      <c r="E27" s="18">
        <v>7</v>
      </c>
      <c r="F27" s="16">
        <f>VLOOKUP(B27,易善复门店9完成情况!A:C,3,0)</f>
        <v>1</v>
      </c>
      <c r="G27" s="16"/>
      <c r="H27" s="16"/>
      <c r="I27" s="24" t="e">
        <f>VLOOKUP(B27,'8月门店销售明细'!A:C,3,0)</f>
        <v>#N/A</v>
      </c>
      <c r="J27" s="16"/>
      <c r="K27" s="27"/>
      <c r="L27" s="28">
        <f>K27+J27+H27+G27</f>
        <v>0</v>
      </c>
    </row>
    <row r="28" customHeight="1" spans="1:12">
      <c r="A28" s="17">
        <v>71</v>
      </c>
      <c r="B28" s="18">
        <v>718</v>
      </c>
      <c r="C28" s="18" t="s">
        <v>44</v>
      </c>
      <c r="D28" s="18" t="s">
        <v>19</v>
      </c>
      <c r="E28" s="18">
        <v>16</v>
      </c>
      <c r="F28" s="16">
        <f>VLOOKUP(B28,易善复门店9完成情况!A:C,3,0)</f>
        <v>1</v>
      </c>
      <c r="G28" s="16"/>
      <c r="H28" s="24"/>
      <c r="I28" s="24">
        <f>VLOOKUP(B28,'8月门店销售明细'!A:C,3,0)</f>
        <v>5</v>
      </c>
      <c r="J28" s="16"/>
      <c r="K28" s="27"/>
      <c r="L28" s="28">
        <f>K28+J28+H28+G28</f>
        <v>0</v>
      </c>
    </row>
    <row r="29" customHeight="1" spans="1:12">
      <c r="A29" s="17">
        <v>76</v>
      </c>
      <c r="B29" s="19">
        <v>106865</v>
      </c>
      <c r="C29" s="22" t="s">
        <v>45</v>
      </c>
      <c r="D29" s="18" t="s">
        <v>19</v>
      </c>
      <c r="E29" s="21">
        <v>4</v>
      </c>
      <c r="F29" s="16">
        <f>VLOOKUP(B29,易善复门店9完成情况!A:C,3,0)</f>
        <v>1</v>
      </c>
      <c r="G29" s="16"/>
      <c r="H29" s="16"/>
      <c r="I29" s="24">
        <f>VLOOKUP(B29,'8月门店销售明细'!A:C,3,0)</f>
        <v>5</v>
      </c>
      <c r="J29" s="16"/>
      <c r="K29" s="27"/>
      <c r="L29" s="28">
        <f>K29+J29+H29+G29</f>
        <v>0</v>
      </c>
    </row>
    <row r="30" customHeight="1" spans="1:12">
      <c r="A30" s="17">
        <v>88</v>
      </c>
      <c r="B30" s="18">
        <v>717</v>
      </c>
      <c r="C30" s="18" t="s">
        <v>46</v>
      </c>
      <c r="D30" s="18" t="s">
        <v>26</v>
      </c>
      <c r="E30" s="18">
        <v>20</v>
      </c>
      <c r="F30" s="16">
        <f>VLOOKUP(B30,易善复门店9完成情况!A:C,3,0)</f>
        <v>1</v>
      </c>
      <c r="G30" s="16"/>
      <c r="H30" s="16"/>
      <c r="I30" s="24">
        <f>VLOOKUP(B30,'8月门店销售明细'!A:C,3,0)</f>
        <v>5</v>
      </c>
      <c r="J30" s="16"/>
      <c r="K30" s="27"/>
      <c r="L30" s="28">
        <f>K30+J30+H30+G30</f>
        <v>0</v>
      </c>
    </row>
    <row r="31" customHeight="1" spans="1:12">
      <c r="A31" s="17">
        <v>103</v>
      </c>
      <c r="B31" s="18">
        <v>704</v>
      </c>
      <c r="C31" s="18" t="s">
        <v>47</v>
      </c>
      <c r="D31" s="18" t="s">
        <v>15</v>
      </c>
      <c r="E31" s="18">
        <v>20</v>
      </c>
      <c r="F31" s="16">
        <f>VLOOKUP(B31,易善复门店9完成情况!A:C,3,0)</f>
        <v>1</v>
      </c>
      <c r="G31" s="16"/>
      <c r="H31" s="16"/>
      <c r="I31" s="24">
        <f>VLOOKUP(B31,'8月门店销售明细'!A:C,3,0)</f>
        <v>8</v>
      </c>
      <c r="J31" s="16"/>
      <c r="K31" s="27"/>
      <c r="L31" s="28">
        <f>K31+J31+H31+G31</f>
        <v>0</v>
      </c>
    </row>
    <row r="32" customHeight="1" spans="1:12">
      <c r="A32" s="17">
        <v>104</v>
      </c>
      <c r="B32" s="18">
        <v>706</v>
      </c>
      <c r="C32" s="18" t="s">
        <v>48</v>
      </c>
      <c r="D32" s="18" t="s">
        <v>15</v>
      </c>
      <c r="E32" s="18">
        <v>15</v>
      </c>
      <c r="F32" s="16">
        <f>VLOOKUP(B32,易善复门店9完成情况!A:C,3,0)</f>
        <v>1</v>
      </c>
      <c r="G32" s="16"/>
      <c r="H32" s="16"/>
      <c r="I32" s="24" t="e">
        <f>VLOOKUP(B32,'8月门店销售明细'!A:C,3,0)</f>
        <v>#N/A</v>
      </c>
      <c r="J32" s="16"/>
      <c r="K32" s="27"/>
      <c r="L32" s="28">
        <f>K32+J32+H32+G32</f>
        <v>0</v>
      </c>
    </row>
    <row r="33" customHeight="1" spans="1:12">
      <c r="A33" s="17">
        <v>28</v>
      </c>
      <c r="B33" s="18">
        <v>741</v>
      </c>
      <c r="C33" s="18" t="s">
        <v>49</v>
      </c>
      <c r="D33" s="18" t="s">
        <v>21</v>
      </c>
      <c r="E33" s="18">
        <v>15</v>
      </c>
      <c r="F33" s="16">
        <f>VLOOKUP(B33,易善复门店9完成情况!A:C,3,0)</f>
        <v>2</v>
      </c>
      <c r="G33" s="16"/>
      <c r="H33" s="24"/>
      <c r="I33" s="24">
        <f>VLOOKUP(B33,'8月门店销售明细'!A:C,3,0)</f>
        <v>5</v>
      </c>
      <c r="J33" s="16"/>
      <c r="K33" s="27"/>
      <c r="L33" s="28">
        <f>K33+J33+H33+G33</f>
        <v>0</v>
      </c>
    </row>
    <row r="34" customHeight="1" spans="1:12">
      <c r="A34" s="17">
        <v>53</v>
      </c>
      <c r="B34" s="18">
        <v>105751</v>
      </c>
      <c r="C34" s="18" t="s">
        <v>50</v>
      </c>
      <c r="D34" s="18" t="s">
        <v>17</v>
      </c>
      <c r="E34" s="18">
        <v>16</v>
      </c>
      <c r="F34" s="16">
        <f>VLOOKUP(B34,易善复门店9完成情况!A:C,3,0)</f>
        <v>2</v>
      </c>
      <c r="G34" s="16"/>
      <c r="H34" s="16"/>
      <c r="I34" s="24" t="e">
        <f>VLOOKUP(B34,'8月门店销售明细'!A:C,3,0)</f>
        <v>#N/A</v>
      </c>
      <c r="J34" s="16"/>
      <c r="K34" s="27"/>
      <c r="L34" s="28">
        <f>K34+J34+H34+G34</f>
        <v>0</v>
      </c>
    </row>
    <row r="35" customHeight="1" spans="1:12">
      <c r="A35" s="17">
        <v>96</v>
      </c>
      <c r="B35" s="18">
        <v>52</v>
      </c>
      <c r="C35" s="18" t="s">
        <v>51</v>
      </c>
      <c r="D35" s="18" t="s">
        <v>15</v>
      </c>
      <c r="E35" s="18">
        <v>21</v>
      </c>
      <c r="F35" s="16">
        <f>VLOOKUP(B35,易善复门店9完成情况!A:C,3,0)</f>
        <v>2</v>
      </c>
      <c r="G35" s="16"/>
      <c r="H35" s="16"/>
      <c r="I35" s="24">
        <f>VLOOKUP(B35,'8月门店销售明细'!A:C,3,0)</f>
        <v>10</v>
      </c>
      <c r="J35" s="16"/>
      <c r="K35" s="27"/>
      <c r="L35" s="28">
        <f>K35+J35+H35+G35</f>
        <v>0</v>
      </c>
    </row>
    <row r="36" customHeight="1" spans="1:12">
      <c r="A36" s="17">
        <v>110</v>
      </c>
      <c r="B36" s="18">
        <v>104838</v>
      </c>
      <c r="C36" s="18" t="s">
        <v>52</v>
      </c>
      <c r="D36" s="18" t="s">
        <v>15</v>
      </c>
      <c r="E36" s="18">
        <v>16</v>
      </c>
      <c r="F36" s="16">
        <f>VLOOKUP(B36,易善复门店9完成情况!A:C,3,0)</f>
        <v>2</v>
      </c>
      <c r="G36" s="16"/>
      <c r="H36" s="24"/>
      <c r="I36" s="24">
        <f>VLOOKUP(B36,'8月门店销售明细'!A:C,3,0)</f>
        <v>6</v>
      </c>
      <c r="J36" s="16"/>
      <c r="K36" s="27"/>
      <c r="L36" s="28">
        <f>K36+J36+H36+G36</f>
        <v>0</v>
      </c>
    </row>
    <row r="37" customHeight="1" spans="1:12">
      <c r="A37" s="17">
        <v>6</v>
      </c>
      <c r="B37" s="18">
        <v>365</v>
      </c>
      <c r="C37" s="18" t="s">
        <v>53</v>
      </c>
      <c r="D37" s="18" t="s">
        <v>21</v>
      </c>
      <c r="E37" s="18">
        <v>32</v>
      </c>
      <c r="F37" s="16">
        <f>VLOOKUP(B37,易善复门店9完成情况!A:C,3,0)</f>
        <v>3</v>
      </c>
      <c r="G37" s="16"/>
      <c r="H37" s="16"/>
      <c r="I37" s="24">
        <f>VLOOKUP(B37,'8月门店销售明细'!A:C,3,0)</f>
        <v>17</v>
      </c>
      <c r="J37" s="16"/>
      <c r="K37" s="27"/>
      <c r="L37" s="28">
        <f>K37+J37+H37+G37</f>
        <v>0</v>
      </c>
    </row>
    <row r="38" customHeight="1" spans="1:12">
      <c r="A38" s="17">
        <v>25</v>
      </c>
      <c r="B38" s="18">
        <v>105267</v>
      </c>
      <c r="C38" s="18" t="s">
        <v>54</v>
      </c>
      <c r="D38" s="18" t="s">
        <v>21</v>
      </c>
      <c r="E38" s="18">
        <v>15</v>
      </c>
      <c r="F38" s="16">
        <f>VLOOKUP(B38,易善复门店9完成情况!A:C,3,0)</f>
        <v>3</v>
      </c>
      <c r="G38" s="16"/>
      <c r="H38" s="16"/>
      <c r="I38" s="24">
        <f>VLOOKUP(B38,'8月门店销售明细'!A:C,3,0)</f>
        <v>1</v>
      </c>
      <c r="J38" s="16"/>
      <c r="K38" s="27"/>
      <c r="L38" s="28">
        <f>K38+J38+H38+G38</f>
        <v>0</v>
      </c>
    </row>
    <row r="39" customHeight="1" spans="1:12">
      <c r="A39" s="17">
        <v>64</v>
      </c>
      <c r="B39" s="18">
        <v>511</v>
      </c>
      <c r="C39" s="18" t="s">
        <v>55</v>
      </c>
      <c r="D39" s="18" t="s">
        <v>19</v>
      </c>
      <c r="E39" s="18">
        <v>20</v>
      </c>
      <c r="F39" s="16">
        <f>VLOOKUP(B39,易善复门店9完成情况!A:C,3,0)</f>
        <v>3</v>
      </c>
      <c r="G39" s="16"/>
      <c r="H39" s="16"/>
      <c r="I39" s="24">
        <f>VLOOKUP(B39,'8月门店销售明细'!A:C,3,0)</f>
        <v>6</v>
      </c>
      <c r="J39" s="16"/>
      <c r="K39" s="27"/>
      <c r="L39" s="28">
        <f>K39+J39+H39+G39</f>
        <v>0</v>
      </c>
    </row>
    <row r="40" customHeight="1" spans="1:12">
      <c r="A40" s="17">
        <v>75</v>
      </c>
      <c r="B40" s="18">
        <v>102935</v>
      </c>
      <c r="C40" s="18" t="s">
        <v>56</v>
      </c>
      <c r="D40" s="18" t="s">
        <v>19</v>
      </c>
      <c r="E40" s="18">
        <v>21</v>
      </c>
      <c r="F40" s="16">
        <f>VLOOKUP(B40,易善复门店9完成情况!A:C,3,0)</f>
        <v>3</v>
      </c>
      <c r="G40" s="16"/>
      <c r="H40" s="24"/>
      <c r="I40" s="24">
        <f>VLOOKUP(B40,'8月门店销售明细'!A:C,3,0)</f>
        <v>13</v>
      </c>
      <c r="J40" s="16"/>
      <c r="K40" s="27"/>
      <c r="L40" s="28">
        <f>K40+J40+H40+G40</f>
        <v>0</v>
      </c>
    </row>
    <row r="41" customHeight="1" spans="1:12">
      <c r="A41" s="17">
        <v>92</v>
      </c>
      <c r="B41" s="18">
        <v>748</v>
      </c>
      <c r="C41" s="18" t="s">
        <v>57</v>
      </c>
      <c r="D41" s="18" t="s">
        <v>26</v>
      </c>
      <c r="E41" s="18">
        <v>21</v>
      </c>
      <c r="F41" s="16">
        <f>VLOOKUP(B41,易善复门店9完成情况!A:C,3,0)</f>
        <v>3</v>
      </c>
      <c r="G41" s="16"/>
      <c r="H41" s="16"/>
      <c r="I41" s="24">
        <f>VLOOKUP(B41,'8月门店销售明细'!A:C,3,0)</f>
        <v>6</v>
      </c>
      <c r="J41" s="16"/>
      <c r="K41" s="27"/>
      <c r="L41" s="28">
        <f>K41+J41+H41+G41</f>
        <v>0</v>
      </c>
    </row>
    <row r="42" customHeight="1" spans="1:12">
      <c r="A42" s="17">
        <v>7</v>
      </c>
      <c r="B42" s="18">
        <v>379</v>
      </c>
      <c r="C42" s="18" t="s">
        <v>58</v>
      </c>
      <c r="D42" s="18" t="s">
        <v>21</v>
      </c>
      <c r="E42" s="18">
        <v>29</v>
      </c>
      <c r="F42" s="16">
        <f>VLOOKUP(B42,易善复门店9完成情况!A:C,3,0)</f>
        <v>4</v>
      </c>
      <c r="G42" s="16"/>
      <c r="H42" s="16"/>
      <c r="I42" s="24">
        <f>VLOOKUP(B42,'8月门店销售明细'!A:C,3,0)</f>
        <v>8</v>
      </c>
      <c r="J42" s="16"/>
      <c r="K42" s="27"/>
      <c r="L42" s="28">
        <f>K42+J42+H42+G42</f>
        <v>0</v>
      </c>
    </row>
    <row r="43" customHeight="1" spans="1:12">
      <c r="A43" s="17">
        <v>20</v>
      </c>
      <c r="B43" s="18">
        <v>102565</v>
      </c>
      <c r="C43" s="18" t="s">
        <v>59</v>
      </c>
      <c r="D43" s="18" t="s">
        <v>21</v>
      </c>
      <c r="E43" s="18">
        <v>17</v>
      </c>
      <c r="F43" s="16">
        <f>VLOOKUP(B43,易善复门店9完成情况!A:C,3,0)</f>
        <v>4</v>
      </c>
      <c r="G43" s="16"/>
      <c r="H43" s="16"/>
      <c r="I43" s="24">
        <f>VLOOKUP(B43,'8月门店销售明细'!A:C,3,0)</f>
        <v>3</v>
      </c>
      <c r="J43" s="16"/>
      <c r="K43" s="27"/>
      <c r="L43" s="28">
        <f>K43+J43+H43+G43</f>
        <v>0</v>
      </c>
    </row>
    <row r="44" customHeight="1" spans="1:12">
      <c r="A44" s="17">
        <v>34</v>
      </c>
      <c r="B44" s="18">
        <v>377</v>
      </c>
      <c r="C44" s="18" t="s">
        <v>60</v>
      </c>
      <c r="D44" s="18" t="s">
        <v>17</v>
      </c>
      <c r="E44" s="18">
        <v>24</v>
      </c>
      <c r="F44" s="16">
        <f>VLOOKUP(B44,易善复门店9完成情况!A:C,3,0)</f>
        <v>4</v>
      </c>
      <c r="G44" s="16"/>
      <c r="H44" s="16"/>
      <c r="I44" s="24">
        <f>VLOOKUP(B44,'8月门店销售明细'!A:C,3,0)</f>
        <v>1</v>
      </c>
      <c r="J44" s="16"/>
      <c r="K44" s="27"/>
      <c r="L44" s="28">
        <f>K44+J44+H44+G44</f>
        <v>0</v>
      </c>
    </row>
    <row r="45" customHeight="1" spans="1:12">
      <c r="A45" s="17">
        <v>4</v>
      </c>
      <c r="B45" s="18">
        <v>357</v>
      </c>
      <c r="C45" s="18" t="s">
        <v>61</v>
      </c>
      <c r="D45" s="18" t="s">
        <v>21</v>
      </c>
      <c r="E45" s="18">
        <v>24</v>
      </c>
      <c r="F45" s="16">
        <f>VLOOKUP(B45,易善复门店9完成情况!A:C,3,0)</f>
        <v>5</v>
      </c>
      <c r="G45" s="16"/>
      <c r="H45" s="16"/>
      <c r="I45" s="24">
        <f>VLOOKUP(B45,'8月门店销售明细'!A:C,3,0)</f>
        <v>2</v>
      </c>
      <c r="J45" s="16"/>
      <c r="K45" s="27"/>
      <c r="L45" s="28">
        <f>K45+J45+H45+G45</f>
        <v>0</v>
      </c>
    </row>
    <row r="46" customHeight="1" spans="1:12">
      <c r="A46" s="17">
        <v>32</v>
      </c>
      <c r="B46" s="18">
        <v>106066</v>
      </c>
      <c r="C46" s="18" t="s">
        <v>62</v>
      </c>
      <c r="D46" s="18" t="s">
        <v>13</v>
      </c>
      <c r="E46" s="18">
        <v>17</v>
      </c>
      <c r="F46" s="16">
        <f>VLOOKUP(B46,易善复门店9完成情况!A:C,3,0)</f>
        <v>5</v>
      </c>
      <c r="G46" s="16"/>
      <c r="H46" s="16"/>
      <c r="I46" s="24">
        <f>VLOOKUP(B46,'8月门店销售明细'!A:C,3,0)</f>
        <v>1</v>
      </c>
      <c r="J46" s="16"/>
      <c r="K46" s="27"/>
      <c r="L46" s="28">
        <f>K46+J46+H46+G46</f>
        <v>0</v>
      </c>
    </row>
    <row r="47" customHeight="1" spans="1:12">
      <c r="A47" s="17">
        <v>66</v>
      </c>
      <c r="B47" s="18">
        <v>572</v>
      </c>
      <c r="C47" s="18" t="s">
        <v>63</v>
      </c>
      <c r="D47" s="18" t="s">
        <v>19</v>
      </c>
      <c r="E47" s="18">
        <v>20</v>
      </c>
      <c r="F47" s="16">
        <f>VLOOKUP(B47,易善复门店9完成情况!A:C,3,0)</f>
        <v>5</v>
      </c>
      <c r="G47" s="16"/>
      <c r="H47" s="16"/>
      <c r="I47" s="24">
        <f>VLOOKUP(B47,'8月门店销售明细'!A:C,3,0)</f>
        <v>2</v>
      </c>
      <c r="J47" s="16"/>
      <c r="K47" s="27"/>
      <c r="L47" s="28">
        <f>K47+J47+H47+G47</f>
        <v>0</v>
      </c>
    </row>
    <row r="48" customHeight="1" spans="1:12">
      <c r="A48" s="17">
        <v>72</v>
      </c>
      <c r="B48" s="18">
        <v>747</v>
      </c>
      <c r="C48" s="18" t="s">
        <v>64</v>
      </c>
      <c r="D48" s="18" t="s">
        <v>19</v>
      </c>
      <c r="E48" s="18">
        <v>24</v>
      </c>
      <c r="F48" s="16">
        <f>VLOOKUP(B48,易善复门店9完成情况!A:C,3,0)</f>
        <v>5</v>
      </c>
      <c r="G48" s="16"/>
      <c r="H48" s="16"/>
      <c r="I48" s="24">
        <f>VLOOKUP(B48,'8月门店销售明细'!A:C,3,0)</f>
        <v>1</v>
      </c>
      <c r="J48" s="16"/>
      <c r="K48" s="27"/>
      <c r="L48" s="28">
        <f>K48+J48+H48+G48</f>
        <v>0</v>
      </c>
    </row>
    <row r="49" customHeight="1" spans="1:12">
      <c r="A49" s="17">
        <v>77</v>
      </c>
      <c r="B49" s="19">
        <v>107829</v>
      </c>
      <c r="C49" s="22" t="s">
        <v>65</v>
      </c>
      <c r="D49" s="18" t="s">
        <v>19</v>
      </c>
      <c r="E49" s="21">
        <v>4</v>
      </c>
      <c r="F49" s="16">
        <f>VLOOKUP(B49,易善复门店9完成情况!A:C,3,0)</f>
        <v>5</v>
      </c>
      <c r="G49" s="16"/>
      <c r="H49" s="16"/>
      <c r="I49" s="24">
        <f>VLOOKUP(B49,'8月门店销售明细'!A:C,3,0)</f>
        <v>2</v>
      </c>
      <c r="J49" s="16"/>
      <c r="K49" s="27"/>
      <c r="L49" s="28">
        <f>K49+J49+H49+G49</f>
        <v>0</v>
      </c>
    </row>
    <row r="50" customHeight="1" spans="1:12">
      <c r="A50" s="17">
        <v>79</v>
      </c>
      <c r="B50" s="18">
        <v>371</v>
      </c>
      <c r="C50" s="18" t="s">
        <v>66</v>
      </c>
      <c r="D50" s="18" t="s">
        <v>26</v>
      </c>
      <c r="E50" s="18">
        <v>16</v>
      </c>
      <c r="F50" s="16">
        <f>VLOOKUP(B50,易善复门店9完成情况!A:C,3,0)</f>
        <v>5</v>
      </c>
      <c r="G50" s="16"/>
      <c r="H50" s="16"/>
      <c r="I50" s="24">
        <f>VLOOKUP(B50,'8月门店销售明细'!A:C,3,0)</f>
        <v>5</v>
      </c>
      <c r="J50" s="16"/>
      <c r="K50" s="27"/>
      <c r="L50" s="28">
        <f>K50+J50+H50+G50</f>
        <v>0</v>
      </c>
    </row>
    <row r="51" customHeight="1" spans="1:12">
      <c r="A51" s="17">
        <v>93</v>
      </c>
      <c r="B51" s="18">
        <v>102567</v>
      </c>
      <c r="C51" s="18" t="s">
        <v>67</v>
      </c>
      <c r="D51" s="18" t="s">
        <v>26</v>
      </c>
      <c r="E51" s="18">
        <v>15</v>
      </c>
      <c r="F51" s="16">
        <f>VLOOKUP(B51,易善复门店9完成情况!A:C,3,0)</f>
        <v>5</v>
      </c>
      <c r="G51" s="16"/>
      <c r="H51" s="16"/>
      <c r="I51" s="24">
        <f>VLOOKUP(B51,'8月门店销售明细'!A:C,3,0)</f>
        <v>15</v>
      </c>
      <c r="J51" s="16"/>
      <c r="K51" s="27"/>
      <c r="L51" s="28">
        <f>K51+J51+H51+G51</f>
        <v>0</v>
      </c>
    </row>
    <row r="52" customHeight="1" spans="1:12">
      <c r="A52" s="17">
        <v>107</v>
      </c>
      <c r="B52" s="18">
        <v>738</v>
      </c>
      <c r="C52" s="18" t="s">
        <v>68</v>
      </c>
      <c r="D52" s="18" t="s">
        <v>15</v>
      </c>
      <c r="E52" s="18">
        <v>15</v>
      </c>
      <c r="F52" s="16">
        <f>VLOOKUP(B52,易善复门店9完成情况!A:C,3,0)</f>
        <v>5</v>
      </c>
      <c r="G52" s="16"/>
      <c r="H52" s="16"/>
      <c r="I52" s="24">
        <f>VLOOKUP(B52,'8月门店销售明细'!A:C,3,0)</f>
        <v>2</v>
      </c>
      <c r="J52" s="16"/>
      <c r="K52" s="27"/>
      <c r="L52" s="28">
        <f>K52+J52+H52+G52</f>
        <v>0</v>
      </c>
    </row>
    <row r="53" customHeight="1" spans="1:12">
      <c r="A53" s="17">
        <v>9</v>
      </c>
      <c r="B53" s="18">
        <v>570</v>
      </c>
      <c r="C53" s="18" t="s">
        <v>69</v>
      </c>
      <c r="D53" s="18" t="s">
        <v>21</v>
      </c>
      <c r="E53" s="18">
        <v>21</v>
      </c>
      <c r="F53" s="16">
        <f>VLOOKUP(B53,易善复门店9完成情况!A:C,3,0)</f>
        <v>6</v>
      </c>
      <c r="G53" s="16"/>
      <c r="H53" s="16"/>
      <c r="I53" s="24">
        <f>VLOOKUP(B53,'8月门店销售明细'!A:C,3,0)</f>
        <v>5</v>
      </c>
      <c r="J53" s="16"/>
      <c r="K53" s="27"/>
      <c r="L53" s="28">
        <f>K53+J53+H53+G53</f>
        <v>0</v>
      </c>
    </row>
    <row r="54" customHeight="1" spans="1:12">
      <c r="A54" s="17">
        <v>30</v>
      </c>
      <c r="B54" s="19">
        <v>108277</v>
      </c>
      <c r="C54" s="22" t="s">
        <v>70</v>
      </c>
      <c r="D54" s="18" t="s">
        <v>21</v>
      </c>
      <c r="E54" s="21">
        <v>4</v>
      </c>
      <c r="F54" s="16">
        <f>VLOOKUP(B54,易善复门店9完成情况!A:C,3,0)</f>
        <v>6</v>
      </c>
      <c r="G54" s="16"/>
      <c r="H54" s="16"/>
      <c r="I54" s="24">
        <f>VLOOKUP(B54,'8月门店销售明细'!A:C,3,0)</f>
        <v>1</v>
      </c>
      <c r="J54" s="16"/>
      <c r="K54" s="27"/>
      <c r="L54" s="28">
        <f>K54+J54+H54+G54</f>
        <v>0</v>
      </c>
    </row>
    <row r="55" customHeight="1" spans="1:12">
      <c r="A55" s="17">
        <v>68</v>
      </c>
      <c r="B55" s="18">
        <v>723</v>
      </c>
      <c r="C55" s="18" t="s">
        <v>71</v>
      </c>
      <c r="D55" s="18" t="s">
        <v>19</v>
      </c>
      <c r="E55" s="18">
        <v>16</v>
      </c>
      <c r="F55" s="16">
        <f>VLOOKUP(B55,易善复门店9完成情况!A:C,3,0)</f>
        <v>6</v>
      </c>
      <c r="G55" s="16"/>
      <c r="H55" s="16"/>
      <c r="I55" s="24">
        <f>VLOOKUP(B55,'8月门店销售明细'!A:C,3,0)</f>
        <v>7</v>
      </c>
      <c r="J55" s="16"/>
      <c r="K55" s="27"/>
      <c r="L55" s="28">
        <f>K55+J55+H55+G55</f>
        <v>0</v>
      </c>
    </row>
    <row r="56" customHeight="1" spans="1:12">
      <c r="A56" s="17">
        <v>101</v>
      </c>
      <c r="B56" s="18">
        <v>367</v>
      </c>
      <c r="C56" s="18" t="s">
        <v>72</v>
      </c>
      <c r="D56" s="18" t="s">
        <v>15</v>
      </c>
      <c r="E56" s="18">
        <v>20</v>
      </c>
      <c r="F56" s="16">
        <f>VLOOKUP(B56,易善复门店9完成情况!A:C,3,0)</f>
        <v>6</v>
      </c>
      <c r="G56" s="16"/>
      <c r="H56" s="16"/>
      <c r="I56" s="24">
        <f>VLOOKUP(B56,'8月门店销售明细'!A:C,3,0)</f>
        <v>2</v>
      </c>
      <c r="J56" s="16"/>
      <c r="K56" s="27"/>
      <c r="L56" s="28">
        <f>K56+J56+H56+G56</f>
        <v>0</v>
      </c>
    </row>
    <row r="57" customHeight="1" spans="1:12">
      <c r="A57" s="17">
        <v>102</v>
      </c>
      <c r="B57" s="18">
        <v>587</v>
      </c>
      <c r="C57" s="18" t="s">
        <v>73</v>
      </c>
      <c r="D57" s="18" t="s">
        <v>15</v>
      </c>
      <c r="E57" s="18">
        <v>20</v>
      </c>
      <c r="F57" s="16">
        <f>VLOOKUP(B57,易善复门店9完成情况!A:C,3,0)</f>
        <v>6</v>
      </c>
      <c r="G57" s="16"/>
      <c r="H57" s="16"/>
      <c r="I57" s="24">
        <f>VLOOKUP(B57,'8月门店销售明细'!A:C,3,0)</f>
        <v>1</v>
      </c>
      <c r="J57" s="16"/>
      <c r="K57" s="27"/>
      <c r="L57" s="28">
        <f>K57+J57+H57+G57</f>
        <v>0</v>
      </c>
    </row>
    <row r="58" customHeight="1" spans="1:12">
      <c r="A58" s="17">
        <v>27</v>
      </c>
      <c r="B58" s="23">
        <v>106399</v>
      </c>
      <c r="C58" s="17" t="s">
        <v>74</v>
      </c>
      <c r="D58" s="18" t="s">
        <v>21</v>
      </c>
      <c r="E58" s="18">
        <v>7</v>
      </c>
      <c r="F58" s="16">
        <f>VLOOKUP(B58,易善复门店9完成情况!A:C,3,0)</f>
        <v>7</v>
      </c>
      <c r="G58" s="16"/>
      <c r="H58" s="16"/>
      <c r="I58" s="24">
        <f>VLOOKUP(B58,'8月门店销售明细'!A:C,3,0)</f>
        <v>1</v>
      </c>
      <c r="J58" s="16"/>
      <c r="K58" s="27"/>
      <c r="L58" s="28">
        <f>K58+J58+H58+G58</f>
        <v>0</v>
      </c>
    </row>
    <row r="59" customHeight="1" spans="1:12">
      <c r="A59" s="17">
        <v>33</v>
      </c>
      <c r="B59" s="18">
        <v>387</v>
      </c>
      <c r="C59" s="18" t="s">
        <v>75</v>
      </c>
      <c r="D59" s="18" t="s">
        <v>17</v>
      </c>
      <c r="E59" s="18">
        <v>27</v>
      </c>
      <c r="F59" s="16">
        <f>VLOOKUP(B59,易善复门店9完成情况!A:C,3,0)</f>
        <v>7</v>
      </c>
      <c r="G59" s="16"/>
      <c r="H59" s="16"/>
      <c r="I59" s="24">
        <f>VLOOKUP(B59,'8月门店销售明细'!A:C,3,0)</f>
        <v>12</v>
      </c>
      <c r="J59" s="16"/>
      <c r="K59" s="27"/>
      <c r="L59" s="28">
        <f>K59+J59+H59+G59</f>
        <v>0</v>
      </c>
    </row>
    <row r="60" customHeight="1" spans="1:12">
      <c r="A60" s="17">
        <v>38</v>
      </c>
      <c r="B60" s="25">
        <v>571</v>
      </c>
      <c r="C60" s="25" t="s">
        <v>76</v>
      </c>
      <c r="D60" s="25" t="s">
        <v>17</v>
      </c>
      <c r="E60" s="18">
        <v>27</v>
      </c>
      <c r="F60" s="16">
        <f>VLOOKUP(B60,易善复门店9完成情况!A:C,3,0)</f>
        <v>7</v>
      </c>
      <c r="G60" s="16"/>
      <c r="H60" s="16"/>
      <c r="I60" s="24">
        <f>VLOOKUP(B60,'8月门店销售明细'!A:C,3,0)</f>
        <v>1</v>
      </c>
      <c r="J60" s="16"/>
      <c r="K60" s="27"/>
      <c r="L60" s="28">
        <f>K60+J60+H60+G60</f>
        <v>0</v>
      </c>
    </row>
    <row r="61" customHeight="1" spans="1:12">
      <c r="A61" s="17">
        <v>52</v>
      </c>
      <c r="B61" s="18">
        <v>105396</v>
      </c>
      <c r="C61" s="26" t="s">
        <v>77</v>
      </c>
      <c r="D61" s="18" t="s">
        <v>17</v>
      </c>
      <c r="E61" s="18">
        <v>16</v>
      </c>
      <c r="F61" s="16">
        <f>VLOOKUP(B61,易善复门店9完成情况!A:C,3,0)</f>
        <v>7</v>
      </c>
      <c r="G61" s="16"/>
      <c r="H61" s="16"/>
      <c r="I61" s="24">
        <f>VLOOKUP(B61,'8月门店销售明细'!A:C,3,0)</f>
        <v>1</v>
      </c>
      <c r="J61" s="16"/>
      <c r="K61" s="27"/>
      <c r="L61" s="28">
        <f>K61+J61+H61+G61</f>
        <v>0</v>
      </c>
    </row>
    <row r="62" customHeight="1" spans="1:12">
      <c r="A62" s="17">
        <v>61</v>
      </c>
      <c r="B62" s="18">
        <v>373</v>
      </c>
      <c r="C62" s="18" t="s">
        <v>78</v>
      </c>
      <c r="D62" s="18" t="s">
        <v>19</v>
      </c>
      <c r="E62" s="18">
        <v>29</v>
      </c>
      <c r="F62" s="16">
        <f>VLOOKUP(B62,易善复门店9完成情况!A:C,3,0)</f>
        <v>7</v>
      </c>
      <c r="G62" s="16"/>
      <c r="H62" s="16"/>
      <c r="I62" s="24">
        <f>VLOOKUP(B62,'8月门店销售明细'!A:C,3,0)</f>
        <v>13</v>
      </c>
      <c r="J62" s="16"/>
      <c r="K62" s="27"/>
      <c r="L62" s="28">
        <f>K62+J62+H62+G62</f>
        <v>0</v>
      </c>
    </row>
    <row r="63" customHeight="1" spans="1:12">
      <c r="A63" s="17">
        <v>111</v>
      </c>
      <c r="B63" s="18">
        <v>104533</v>
      </c>
      <c r="C63" s="18" t="s">
        <v>79</v>
      </c>
      <c r="D63" s="18" t="s">
        <v>15</v>
      </c>
      <c r="E63" s="18">
        <v>16</v>
      </c>
      <c r="F63" s="16">
        <f>VLOOKUP(B63,易善复门店9完成情况!A:C,3,0)</f>
        <v>7</v>
      </c>
      <c r="G63" s="16"/>
      <c r="H63" s="24"/>
      <c r="I63" s="24">
        <f>VLOOKUP(B63,'8月门店销售明细'!A:C,3,0)</f>
        <v>15</v>
      </c>
      <c r="J63" s="16"/>
      <c r="K63" s="27"/>
      <c r="L63" s="28">
        <f>K63+J63+H63+G63</f>
        <v>0</v>
      </c>
    </row>
    <row r="64" customHeight="1" spans="1:12">
      <c r="A64" s="17">
        <v>36</v>
      </c>
      <c r="B64" s="18">
        <v>545</v>
      </c>
      <c r="C64" s="18" t="s">
        <v>80</v>
      </c>
      <c r="D64" s="18" t="s">
        <v>17</v>
      </c>
      <c r="E64" s="18">
        <v>16</v>
      </c>
      <c r="F64" s="16">
        <f>VLOOKUP(B64,易善复门店9完成情况!A:C,3,0)</f>
        <v>8</v>
      </c>
      <c r="G64" s="16"/>
      <c r="H64" s="16"/>
      <c r="I64" s="24">
        <f>VLOOKUP(B64,'8月门店销售明细'!A:C,3,0)</f>
        <v>5</v>
      </c>
      <c r="J64" s="16"/>
      <c r="K64" s="27"/>
      <c r="L64" s="28">
        <f>K64+J64+H64+G64</f>
        <v>0</v>
      </c>
    </row>
    <row r="65" customHeight="1" spans="1:12">
      <c r="A65" s="17">
        <v>81</v>
      </c>
      <c r="B65" s="18">
        <v>539</v>
      </c>
      <c r="C65" s="18" t="s">
        <v>81</v>
      </c>
      <c r="D65" s="18" t="s">
        <v>26</v>
      </c>
      <c r="E65" s="18">
        <v>19</v>
      </c>
      <c r="F65" s="16">
        <f>VLOOKUP(B65,易善复门店9完成情况!A:C,3,0)</f>
        <v>8</v>
      </c>
      <c r="G65" s="16"/>
      <c r="H65" s="16"/>
      <c r="I65" s="24">
        <f>VLOOKUP(B65,'8月门店销售明细'!A:C,3,0)</f>
        <v>12</v>
      </c>
      <c r="J65" s="16"/>
      <c r="K65" s="27"/>
      <c r="L65" s="28">
        <f>K65+J65+H65+G65</f>
        <v>0</v>
      </c>
    </row>
    <row r="66" customHeight="1" spans="1:12">
      <c r="A66" s="17">
        <v>41</v>
      </c>
      <c r="B66" s="18">
        <v>598</v>
      </c>
      <c r="C66" s="18" t="s">
        <v>82</v>
      </c>
      <c r="D66" s="18" t="s">
        <v>17</v>
      </c>
      <c r="E66" s="18">
        <v>21</v>
      </c>
      <c r="F66" s="16">
        <f>VLOOKUP(B66,易善复门店9完成情况!A:C,3,0)</f>
        <v>9</v>
      </c>
      <c r="G66" s="16"/>
      <c r="H66" s="16"/>
      <c r="I66" s="24">
        <f>VLOOKUP(B66,'8月门店销售明细'!A:C,3,0)</f>
        <v>20</v>
      </c>
      <c r="J66" s="16"/>
      <c r="K66" s="27"/>
      <c r="L66" s="28">
        <f>K66+J66+H66+G66</f>
        <v>0</v>
      </c>
    </row>
    <row r="67" customHeight="1" spans="1:12">
      <c r="A67" s="17">
        <v>46</v>
      </c>
      <c r="B67" s="18">
        <v>743</v>
      </c>
      <c r="C67" s="18" t="s">
        <v>83</v>
      </c>
      <c r="D67" s="18" t="s">
        <v>17</v>
      </c>
      <c r="E67" s="18">
        <v>19</v>
      </c>
      <c r="F67" s="16">
        <f>VLOOKUP(B67,易善复门店9完成情况!A:C,3,0)</f>
        <v>9</v>
      </c>
      <c r="G67" s="16"/>
      <c r="H67" s="16"/>
      <c r="I67" s="24">
        <f>VLOOKUP(B67,'8月门店销售明细'!A:C,3,0)</f>
        <v>5</v>
      </c>
      <c r="J67" s="16"/>
      <c r="K67" s="27"/>
      <c r="L67" s="28">
        <f>K67+J67+H67+G67</f>
        <v>0</v>
      </c>
    </row>
    <row r="68" customHeight="1" spans="1:12">
      <c r="A68" s="17">
        <v>67</v>
      </c>
      <c r="B68" s="18">
        <v>578</v>
      </c>
      <c r="C68" s="18" t="s">
        <v>84</v>
      </c>
      <c r="D68" s="18" t="s">
        <v>19</v>
      </c>
      <c r="E68" s="18">
        <v>24</v>
      </c>
      <c r="F68" s="16">
        <f>VLOOKUP(B68,易善复门店9完成情况!A:C,3,0)</f>
        <v>9</v>
      </c>
      <c r="G68" s="16"/>
      <c r="H68" s="16"/>
      <c r="I68" s="24">
        <f>VLOOKUP(B68,'8月门店销售明细'!A:C,3,0)</f>
        <v>6</v>
      </c>
      <c r="J68" s="16"/>
      <c r="K68" s="27"/>
      <c r="L68" s="28">
        <f>K68+J68+H68+G68</f>
        <v>0</v>
      </c>
    </row>
    <row r="69" customHeight="1" spans="1:12">
      <c r="A69" s="17">
        <v>112</v>
      </c>
      <c r="B69" s="18">
        <v>104428</v>
      </c>
      <c r="C69" s="18" t="s">
        <v>85</v>
      </c>
      <c r="D69" s="18" t="s">
        <v>15</v>
      </c>
      <c r="E69" s="18">
        <v>17</v>
      </c>
      <c r="F69" s="16">
        <f>VLOOKUP(B69,易善复门店9完成情况!A:C,3,0)</f>
        <v>9</v>
      </c>
      <c r="G69" s="16"/>
      <c r="H69" s="16"/>
      <c r="I69" s="24">
        <f>VLOOKUP(B69,'8月门店销售明细'!A:C,3,0)</f>
        <v>15</v>
      </c>
      <c r="J69" s="16"/>
      <c r="K69" s="27"/>
      <c r="L69" s="28">
        <f>K69+J69+H69+G69</f>
        <v>0</v>
      </c>
    </row>
    <row r="70" customHeight="1" spans="1:12">
      <c r="A70" s="17">
        <v>8</v>
      </c>
      <c r="B70" s="18">
        <v>513</v>
      </c>
      <c r="C70" s="18" t="s">
        <v>86</v>
      </c>
      <c r="D70" s="18" t="s">
        <v>21</v>
      </c>
      <c r="E70" s="18">
        <v>30</v>
      </c>
      <c r="F70" s="16">
        <f>VLOOKUP(B70,易善复门店9完成情况!A:C,3,0)</f>
        <v>10</v>
      </c>
      <c r="G70" s="16"/>
      <c r="H70" s="16"/>
      <c r="I70" s="24">
        <f>VLOOKUP(B70,'8月门店销售明细'!A:C,3,0)</f>
        <v>3</v>
      </c>
      <c r="J70" s="16"/>
      <c r="K70" s="27"/>
      <c r="L70" s="28">
        <f>K70+J70+H70+G70</f>
        <v>0</v>
      </c>
    </row>
    <row r="71" customHeight="1" spans="1:12">
      <c r="A71" s="17">
        <v>14</v>
      </c>
      <c r="B71" s="18">
        <v>726</v>
      </c>
      <c r="C71" s="18" t="s">
        <v>87</v>
      </c>
      <c r="D71" s="18" t="s">
        <v>21</v>
      </c>
      <c r="E71" s="18">
        <v>24</v>
      </c>
      <c r="F71" s="16">
        <f>VLOOKUP(B71,易善复门店9完成情况!A:C,3,0)</f>
        <v>10</v>
      </c>
      <c r="G71" s="16"/>
      <c r="H71" s="16"/>
      <c r="I71" s="24">
        <f>VLOOKUP(B71,'8月门店销售明细'!A:C,3,0)</f>
        <v>16</v>
      </c>
      <c r="J71" s="16"/>
      <c r="K71" s="27"/>
      <c r="L71" s="28">
        <f>K71+J71+H71+G71</f>
        <v>0</v>
      </c>
    </row>
    <row r="72" customHeight="1" spans="1:12">
      <c r="A72" s="17">
        <v>15</v>
      </c>
      <c r="B72" s="18">
        <v>727</v>
      </c>
      <c r="C72" s="18" t="s">
        <v>88</v>
      </c>
      <c r="D72" s="18" t="s">
        <v>21</v>
      </c>
      <c r="E72" s="18">
        <v>17</v>
      </c>
      <c r="F72" s="16">
        <f>VLOOKUP(B72,易善复门店9完成情况!A:C,3,0)</f>
        <v>10</v>
      </c>
      <c r="G72" s="16"/>
      <c r="H72" s="24"/>
      <c r="I72" s="24">
        <f>VLOOKUP(B72,'8月门店销售明细'!A:C,3,0)</f>
        <v>15</v>
      </c>
      <c r="J72" s="16"/>
      <c r="K72" s="27"/>
      <c r="L72" s="28">
        <f>K72+J72+H72+G72</f>
        <v>0</v>
      </c>
    </row>
    <row r="73" customHeight="1" spans="1:12">
      <c r="A73" s="17">
        <v>35</v>
      </c>
      <c r="B73" s="18">
        <v>399</v>
      </c>
      <c r="C73" s="18" t="s">
        <v>89</v>
      </c>
      <c r="D73" s="18" t="s">
        <v>17</v>
      </c>
      <c r="E73" s="18">
        <v>12</v>
      </c>
      <c r="F73" s="16">
        <f>VLOOKUP(B73,易善复门店9完成情况!A:C,3,0)</f>
        <v>10</v>
      </c>
      <c r="G73" s="16"/>
      <c r="H73" s="16"/>
      <c r="I73" s="24">
        <f>VLOOKUP(B73,'8月门店销售明细'!A:C,3,0)</f>
        <v>-1</v>
      </c>
      <c r="J73" s="16"/>
      <c r="K73" s="27"/>
      <c r="L73" s="28">
        <f>K73+J73+H73+G73</f>
        <v>0</v>
      </c>
    </row>
    <row r="74" customHeight="1" spans="1:12">
      <c r="A74" s="17">
        <v>50</v>
      </c>
      <c r="B74" s="18">
        <v>103639</v>
      </c>
      <c r="C74" s="18" t="s">
        <v>90</v>
      </c>
      <c r="D74" s="18" t="s">
        <v>17</v>
      </c>
      <c r="E74" s="18">
        <v>19</v>
      </c>
      <c r="F74" s="16">
        <f>VLOOKUP(B74,易善复门店9完成情况!A:C,3,0)</f>
        <v>10</v>
      </c>
      <c r="G74" s="16"/>
      <c r="H74" s="16"/>
      <c r="I74" s="24">
        <f>VLOOKUP(B74,'8月门店销售明细'!A:C,3,0)</f>
        <v>2</v>
      </c>
      <c r="J74" s="16"/>
      <c r="K74" s="27"/>
      <c r="L74" s="28">
        <f>K74+J74+H74+G74</f>
        <v>0</v>
      </c>
    </row>
    <row r="75" customHeight="1" spans="1:12">
      <c r="A75" s="17">
        <v>18</v>
      </c>
      <c r="B75" s="18">
        <v>745</v>
      </c>
      <c r="C75" s="18" t="s">
        <v>91</v>
      </c>
      <c r="D75" s="18" t="s">
        <v>21</v>
      </c>
      <c r="E75" s="18">
        <v>18</v>
      </c>
      <c r="F75" s="16">
        <f>VLOOKUP(B75,易善复门店9完成情况!A:C,3,0)</f>
        <v>11</v>
      </c>
      <c r="G75" s="16"/>
      <c r="H75" s="16"/>
      <c r="I75" s="24">
        <f>VLOOKUP(B75,'8月门店销售明细'!A:C,3,0)</f>
        <v>1</v>
      </c>
      <c r="J75" s="16"/>
      <c r="K75" s="27"/>
      <c r="L75" s="28">
        <f>K75+J75+H75+G75</f>
        <v>0</v>
      </c>
    </row>
    <row r="76" customHeight="1" spans="1:12">
      <c r="A76" s="17">
        <v>19</v>
      </c>
      <c r="B76" s="18">
        <v>752</v>
      </c>
      <c r="C76" s="18" t="s">
        <v>92</v>
      </c>
      <c r="D76" s="18" t="s">
        <v>21</v>
      </c>
      <c r="E76" s="18">
        <v>17</v>
      </c>
      <c r="F76" s="16">
        <f>VLOOKUP(B76,易善复门店9完成情况!A:C,3,0)</f>
        <v>11</v>
      </c>
      <c r="G76" s="16"/>
      <c r="H76" s="24"/>
      <c r="I76" s="24">
        <f>VLOOKUP(B76,'8月门店销售明细'!A:C,3,0)</f>
        <v>1</v>
      </c>
      <c r="J76" s="16"/>
      <c r="K76" s="27"/>
      <c r="L76" s="28">
        <f>K76+J76+H76+G76</f>
        <v>0</v>
      </c>
    </row>
    <row r="77" customHeight="1" spans="1:12">
      <c r="A77" s="17">
        <v>23</v>
      </c>
      <c r="B77" s="18">
        <v>103199</v>
      </c>
      <c r="C77" s="18" t="s">
        <v>93</v>
      </c>
      <c r="D77" s="18" t="s">
        <v>21</v>
      </c>
      <c r="E77" s="18">
        <v>21</v>
      </c>
      <c r="F77" s="16">
        <f>VLOOKUP(B77,易善复门店9完成情况!A:C,3,0)</f>
        <v>11</v>
      </c>
      <c r="G77" s="16"/>
      <c r="H77" s="16"/>
      <c r="I77" s="24">
        <f>VLOOKUP(B77,'8月门店销售明细'!A:C,3,0)</f>
        <v>4</v>
      </c>
      <c r="J77" s="16"/>
      <c r="K77" s="27"/>
      <c r="L77" s="28">
        <f>K77+J77+H77+G77</f>
        <v>0</v>
      </c>
    </row>
    <row r="78" customHeight="1" spans="1:12">
      <c r="A78" s="17">
        <v>91</v>
      </c>
      <c r="B78" s="18">
        <v>732</v>
      </c>
      <c r="C78" s="18" t="s">
        <v>94</v>
      </c>
      <c r="D78" s="18" t="s">
        <v>26</v>
      </c>
      <c r="E78" s="18">
        <v>15</v>
      </c>
      <c r="F78" s="16">
        <f>VLOOKUP(B78,易善复门店9完成情况!A:C,3,0)</f>
        <v>11</v>
      </c>
      <c r="G78" s="16"/>
      <c r="H78" s="16"/>
      <c r="I78" s="24">
        <f>VLOOKUP(B78,'8月门店销售明细'!A:C,3,0)</f>
        <v>2</v>
      </c>
      <c r="J78" s="16"/>
      <c r="K78" s="27"/>
      <c r="L78" s="28">
        <f>K78+J78+H78+G78</f>
        <v>0</v>
      </c>
    </row>
    <row r="79" customHeight="1" spans="1:12">
      <c r="A79" s="17">
        <v>22</v>
      </c>
      <c r="B79" s="18">
        <v>103198</v>
      </c>
      <c r="C79" s="18" t="s">
        <v>95</v>
      </c>
      <c r="D79" s="18" t="s">
        <v>21</v>
      </c>
      <c r="E79" s="18">
        <v>18</v>
      </c>
      <c r="F79" s="16">
        <f>VLOOKUP(B79,易善复门店9完成情况!A:C,3,0)</f>
        <v>12</v>
      </c>
      <c r="G79" s="16"/>
      <c r="H79" s="16"/>
      <c r="I79" s="24">
        <f>VLOOKUP(B79,'8月门店销售明细'!A:C,3,0)</f>
        <v>9</v>
      </c>
      <c r="J79" s="16"/>
      <c r="K79" s="27"/>
      <c r="L79" s="28">
        <f>K79+J79+H79+G79</f>
        <v>0</v>
      </c>
    </row>
    <row r="80" customHeight="1" spans="1:12">
      <c r="A80" s="17">
        <v>65</v>
      </c>
      <c r="B80" s="18">
        <v>515</v>
      </c>
      <c r="C80" s="18" t="s">
        <v>96</v>
      </c>
      <c r="D80" s="18" t="s">
        <v>19</v>
      </c>
      <c r="E80" s="18">
        <v>24</v>
      </c>
      <c r="F80" s="16">
        <f>VLOOKUP(B80,易善复门店9完成情况!A:C,3,0)</f>
        <v>12</v>
      </c>
      <c r="G80" s="16"/>
      <c r="H80" s="16"/>
      <c r="I80" s="24">
        <f>VLOOKUP(B80,'8月门店销售明细'!A:C,3,0)</f>
        <v>7</v>
      </c>
      <c r="J80" s="16"/>
      <c r="K80" s="27"/>
      <c r="L80" s="28">
        <f>K80+J80+H80+G80</f>
        <v>0</v>
      </c>
    </row>
    <row r="81" customHeight="1" spans="1:12">
      <c r="A81" s="17">
        <v>83</v>
      </c>
      <c r="B81" s="18">
        <v>549</v>
      </c>
      <c r="C81" s="18" t="s">
        <v>97</v>
      </c>
      <c r="D81" s="18" t="s">
        <v>26</v>
      </c>
      <c r="E81" s="18">
        <v>21</v>
      </c>
      <c r="F81" s="16">
        <f>VLOOKUP(B81,易善复门店9完成情况!A:C,3,0)</f>
        <v>12</v>
      </c>
      <c r="G81" s="16"/>
      <c r="H81" s="16"/>
      <c r="I81" s="24">
        <f>VLOOKUP(B81,'8月门店销售明细'!A:C,3,0)</f>
        <v>10</v>
      </c>
      <c r="J81" s="16"/>
      <c r="K81" s="27"/>
      <c r="L81" s="28">
        <f>K81+J81+H81+G81</f>
        <v>0</v>
      </c>
    </row>
    <row r="82" customHeight="1" spans="1:12">
      <c r="A82" s="17">
        <v>44</v>
      </c>
      <c r="B82" s="18">
        <v>737</v>
      </c>
      <c r="C82" s="18" t="s">
        <v>98</v>
      </c>
      <c r="D82" s="18" t="s">
        <v>17</v>
      </c>
      <c r="E82" s="18">
        <v>23</v>
      </c>
      <c r="F82" s="16">
        <f>VLOOKUP(B82,易善复门店9完成情况!A:C,3,0)</f>
        <v>13</v>
      </c>
      <c r="G82" s="16"/>
      <c r="H82" s="16"/>
      <c r="I82" s="24">
        <f>VLOOKUP(B82,'8月门店销售明细'!A:C,3,0)</f>
        <v>8</v>
      </c>
      <c r="J82" s="16"/>
      <c r="K82" s="27"/>
      <c r="L82" s="28">
        <f>K82+J82+H82+G82</f>
        <v>0</v>
      </c>
    </row>
    <row r="83" customHeight="1" spans="1:12">
      <c r="A83" s="17">
        <v>99</v>
      </c>
      <c r="B83" s="18">
        <v>329</v>
      </c>
      <c r="C83" s="18" t="s">
        <v>99</v>
      </c>
      <c r="D83" s="18" t="s">
        <v>15</v>
      </c>
      <c r="E83" s="18">
        <v>24</v>
      </c>
      <c r="F83" s="16">
        <f>VLOOKUP(B83,易善复门店9完成情况!A:C,3,0)</f>
        <v>13</v>
      </c>
      <c r="G83" s="16"/>
      <c r="H83" s="16"/>
      <c r="I83" s="24">
        <f>VLOOKUP(B83,'8月门店销售明细'!A:C,3,0)</f>
        <v>18</v>
      </c>
      <c r="J83" s="16"/>
      <c r="K83" s="27"/>
      <c r="L83" s="28">
        <f>K83+J83+H83+G83</f>
        <v>0</v>
      </c>
    </row>
    <row r="84" customHeight="1" spans="1:12">
      <c r="A84" s="17">
        <v>21</v>
      </c>
      <c r="B84" s="18">
        <v>102934</v>
      </c>
      <c r="C84" s="18" t="s">
        <v>100</v>
      </c>
      <c r="D84" s="18" t="s">
        <v>21</v>
      </c>
      <c r="E84" s="18">
        <v>28</v>
      </c>
      <c r="F84" s="16">
        <f>VLOOKUP(B84,易善复门店9完成情况!A:C,3,0)</f>
        <v>14</v>
      </c>
      <c r="G84" s="16"/>
      <c r="H84" s="16"/>
      <c r="I84" s="24">
        <f>VLOOKUP(B84,'8月门店销售明细'!A:C,3,0)</f>
        <v>17</v>
      </c>
      <c r="J84" s="16"/>
      <c r="K84" s="27"/>
      <c r="L84" s="28">
        <f>K84+J84+H84+G84</f>
        <v>0</v>
      </c>
    </row>
    <row r="85" customHeight="1" spans="1:12">
      <c r="A85" s="17">
        <v>42</v>
      </c>
      <c r="B85" s="18">
        <v>712</v>
      </c>
      <c r="C85" s="18" t="s">
        <v>101</v>
      </c>
      <c r="D85" s="18" t="s">
        <v>17</v>
      </c>
      <c r="E85" s="18">
        <v>27</v>
      </c>
      <c r="F85" s="16">
        <f>VLOOKUP(B85,易善复门店9完成情况!A:C,3,0)</f>
        <v>14</v>
      </c>
      <c r="G85" s="16"/>
      <c r="H85" s="16"/>
      <c r="I85" s="24">
        <f>VLOOKUP(B85,'8月门店销售明细'!A:C,3,0)</f>
        <v>12</v>
      </c>
      <c r="J85" s="16"/>
      <c r="K85" s="27"/>
      <c r="L85" s="28">
        <f>K85+J85+H85+G85</f>
        <v>0</v>
      </c>
    </row>
    <row r="86" customHeight="1" spans="1:12">
      <c r="A86" s="17">
        <v>62</v>
      </c>
      <c r="B86" s="18">
        <v>391</v>
      </c>
      <c r="C86" s="18" t="s">
        <v>102</v>
      </c>
      <c r="D86" s="18" t="s">
        <v>19</v>
      </c>
      <c r="E86" s="18">
        <v>22</v>
      </c>
      <c r="F86" s="16">
        <f>VLOOKUP(B86,易善复门店9完成情况!A:C,3,0)</f>
        <v>15</v>
      </c>
      <c r="G86" s="16"/>
      <c r="H86" s="16"/>
      <c r="I86" s="24">
        <f>VLOOKUP(B86,'8月门店销售明细'!A:C,3,0)</f>
        <v>4</v>
      </c>
      <c r="J86" s="16"/>
      <c r="K86" s="27"/>
      <c r="L86" s="28">
        <f>K86+J86+H86+G86</f>
        <v>0</v>
      </c>
    </row>
    <row r="87" customHeight="1" spans="1:12">
      <c r="A87" s="17">
        <v>86</v>
      </c>
      <c r="B87" s="18">
        <v>716</v>
      </c>
      <c r="C87" s="18" t="s">
        <v>103</v>
      </c>
      <c r="D87" s="18" t="s">
        <v>26</v>
      </c>
      <c r="E87" s="18">
        <v>21</v>
      </c>
      <c r="F87" s="16">
        <f>VLOOKUP(B87,易善复门店9完成情况!A:C,3,0)</f>
        <v>15</v>
      </c>
      <c r="G87" s="16"/>
      <c r="H87" s="16"/>
      <c r="I87" s="24">
        <f>VLOOKUP(B87,'8月门店销售明细'!A:C,3,0)</f>
        <v>22</v>
      </c>
      <c r="J87" s="16"/>
      <c r="K87" s="27"/>
      <c r="L87" s="28">
        <f>K87+J87+H87+G87</f>
        <v>0</v>
      </c>
    </row>
    <row r="88" customHeight="1" spans="1:12">
      <c r="A88" s="17">
        <v>89</v>
      </c>
      <c r="B88" s="18">
        <v>720</v>
      </c>
      <c r="C88" s="18" t="s">
        <v>104</v>
      </c>
      <c r="D88" s="18" t="s">
        <v>26</v>
      </c>
      <c r="E88" s="18">
        <v>15</v>
      </c>
      <c r="F88" s="16">
        <f>VLOOKUP(B88,易善复门店9完成情况!A:C,3,0)</f>
        <v>15</v>
      </c>
      <c r="G88" s="16"/>
      <c r="H88" s="16"/>
      <c r="I88" s="24">
        <f>VLOOKUP(B88,'8月门店销售明细'!A:C,3,0)</f>
        <v>12</v>
      </c>
      <c r="J88" s="16"/>
      <c r="K88" s="27"/>
      <c r="L88" s="28">
        <f>K88+J88+H88+G88</f>
        <v>0</v>
      </c>
    </row>
    <row r="89" customHeight="1" spans="1:12">
      <c r="A89" s="17">
        <v>12</v>
      </c>
      <c r="B89" s="18">
        <v>585</v>
      </c>
      <c r="C89" s="18" t="s">
        <v>105</v>
      </c>
      <c r="D89" s="18" t="s">
        <v>21</v>
      </c>
      <c r="E89" s="18">
        <v>32</v>
      </c>
      <c r="F89" s="16">
        <f>VLOOKUP(B89,易善复门店9完成情况!A:C,3,0)</f>
        <v>17</v>
      </c>
      <c r="G89" s="16"/>
      <c r="H89" s="16"/>
      <c r="I89" s="24">
        <f>VLOOKUP(B89,'8月门店销售明细'!A:C,3,0)</f>
        <v>6</v>
      </c>
      <c r="J89" s="16"/>
      <c r="K89" s="27"/>
      <c r="L89" s="28">
        <f>K89+J89+H89+G89</f>
        <v>0</v>
      </c>
    </row>
    <row r="90" customHeight="1" spans="1:12">
      <c r="A90" s="17">
        <v>26</v>
      </c>
      <c r="B90" s="23">
        <v>106569</v>
      </c>
      <c r="C90" s="17" t="s">
        <v>106</v>
      </c>
      <c r="D90" s="18" t="s">
        <v>21</v>
      </c>
      <c r="E90" s="18">
        <v>9</v>
      </c>
      <c r="F90" s="16">
        <f>VLOOKUP(B90,易善复门店9完成情况!A:C,3,0)</f>
        <v>18</v>
      </c>
      <c r="G90" s="16"/>
      <c r="H90" s="16"/>
      <c r="I90" s="24">
        <f>VLOOKUP(B90,'8月门店销售明细'!A:C,3,0)</f>
        <v>11</v>
      </c>
      <c r="J90" s="16"/>
      <c r="K90" s="27"/>
      <c r="L90" s="28">
        <f>K90+J90+H90+G90</f>
        <v>0</v>
      </c>
    </row>
    <row r="91" customHeight="1" spans="1:12">
      <c r="A91" s="17">
        <v>59</v>
      </c>
      <c r="B91" s="18">
        <v>349</v>
      </c>
      <c r="C91" s="18" t="s">
        <v>107</v>
      </c>
      <c r="D91" s="18" t="s">
        <v>19</v>
      </c>
      <c r="E91" s="18">
        <v>24</v>
      </c>
      <c r="F91" s="16">
        <f>VLOOKUP(B91,易善复门店9完成情况!A:C,3,0)</f>
        <v>19</v>
      </c>
      <c r="G91" s="16"/>
      <c r="H91" s="16"/>
      <c r="I91" s="24">
        <f>VLOOKUP(B91,'8月门店销售明细'!A:C,3,0)</f>
        <v>1</v>
      </c>
      <c r="J91" s="16"/>
      <c r="K91" s="27"/>
      <c r="L91" s="28">
        <f>K91+J91+H91+G91</f>
        <v>0</v>
      </c>
    </row>
    <row r="92" customHeight="1" spans="1:12">
      <c r="A92" s="17">
        <v>43</v>
      </c>
      <c r="B92" s="18">
        <v>724</v>
      </c>
      <c r="C92" s="18" t="s">
        <v>108</v>
      </c>
      <c r="D92" s="18" t="s">
        <v>17</v>
      </c>
      <c r="E92" s="18">
        <v>24</v>
      </c>
      <c r="F92" s="16">
        <f>VLOOKUP(B92,易善复门店9完成情况!A:C,3,0)</f>
        <v>20</v>
      </c>
      <c r="G92" s="24"/>
      <c r="H92" s="24"/>
      <c r="I92" s="24">
        <f>VLOOKUP(B92,'8月门店销售明细'!A:C,3,0)</f>
        <v>18</v>
      </c>
      <c r="J92" s="16"/>
      <c r="K92" s="27"/>
      <c r="L92" s="28">
        <f>K92+J92+H92+G92</f>
        <v>0</v>
      </c>
    </row>
    <row r="93" customHeight="1" spans="1:12">
      <c r="A93" s="17">
        <v>90</v>
      </c>
      <c r="B93" s="18">
        <v>746</v>
      </c>
      <c r="C93" s="18" t="s">
        <v>109</v>
      </c>
      <c r="D93" s="18" t="s">
        <v>26</v>
      </c>
      <c r="E93" s="18">
        <v>22</v>
      </c>
      <c r="F93" s="16">
        <f>VLOOKUP(B93,易善复门店9完成情况!A:C,3,0)</f>
        <v>20</v>
      </c>
      <c r="G93" s="24"/>
      <c r="H93" s="24"/>
      <c r="I93" s="24">
        <f>VLOOKUP(B93,'8月门店销售明细'!A:C,3,0)</f>
        <v>10</v>
      </c>
      <c r="J93" s="16"/>
      <c r="K93" s="27"/>
      <c r="L93" s="28">
        <f>K93+J93+H93+G93</f>
        <v>0</v>
      </c>
    </row>
    <row r="94" customHeight="1" spans="1:12">
      <c r="A94" s="17">
        <v>37</v>
      </c>
      <c r="B94" s="18">
        <v>546</v>
      </c>
      <c r="C94" s="18" t="s">
        <v>110</v>
      </c>
      <c r="D94" s="18" t="s">
        <v>17</v>
      </c>
      <c r="E94" s="18">
        <v>24</v>
      </c>
      <c r="F94" s="16">
        <f>VLOOKUP(B94,易善复门店9完成情况!A:C,3,0)</f>
        <v>21</v>
      </c>
      <c r="G94" s="24"/>
      <c r="H94" s="24"/>
      <c r="I94" s="24">
        <f>VLOOKUP(B94,'8月门店销售明细'!A:C,3,0)</f>
        <v>12</v>
      </c>
      <c r="J94" s="16"/>
      <c r="K94" s="27"/>
      <c r="L94" s="28">
        <f>K94+J94+H94+G94</f>
        <v>0</v>
      </c>
    </row>
    <row r="95" customHeight="1" spans="1:12">
      <c r="A95" s="17">
        <v>40</v>
      </c>
      <c r="B95" s="18">
        <v>707</v>
      </c>
      <c r="C95" s="18" t="s">
        <v>111</v>
      </c>
      <c r="D95" s="18" t="s">
        <v>17</v>
      </c>
      <c r="E95" s="18">
        <v>27</v>
      </c>
      <c r="F95" s="16">
        <f>VLOOKUP(B95,易善复门店9完成情况!A:C,3,0)</f>
        <v>21</v>
      </c>
      <c r="G95" s="24"/>
      <c r="H95" s="24"/>
      <c r="I95" s="24">
        <f>VLOOKUP(B95,'8月门店销售明细'!A:C,3,0)</f>
        <v>6</v>
      </c>
      <c r="J95" s="16"/>
      <c r="K95" s="27"/>
      <c r="L95" s="28">
        <f>K95+J95+H95+G95</f>
        <v>0</v>
      </c>
    </row>
    <row r="96" customHeight="1" spans="1:12">
      <c r="A96" s="17">
        <v>85</v>
      </c>
      <c r="B96" s="18">
        <v>591</v>
      </c>
      <c r="C96" s="18" t="s">
        <v>112</v>
      </c>
      <c r="D96" s="18" t="s">
        <v>26</v>
      </c>
      <c r="E96" s="18">
        <v>20</v>
      </c>
      <c r="F96" s="16">
        <f>VLOOKUP(B96,易善复门店9完成情况!A:C,3,0)</f>
        <v>21</v>
      </c>
      <c r="G96" s="24"/>
      <c r="H96" s="24"/>
      <c r="I96" s="24">
        <f>VLOOKUP(B96,'8月门店销售明细'!A:C,3,0)</f>
        <v>14</v>
      </c>
      <c r="J96" s="16"/>
      <c r="K96" s="27"/>
      <c r="L96" s="28">
        <f>K96+J96+H96+G96</f>
        <v>0</v>
      </c>
    </row>
    <row r="97" customHeight="1" spans="1:12">
      <c r="A97" s="17">
        <v>10</v>
      </c>
      <c r="B97" s="18">
        <v>582</v>
      </c>
      <c r="C97" s="18" t="s">
        <v>113</v>
      </c>
      <c r="D97" s="18" t="s">
        <v>21</v>
      </c>
      <c r="E97" s="18">
        <v>46</v>
      </c>
      <c r="F97" s="16">
        <f>VLOOKUP(B97,易善复门店9完成情况!A:C,3,0)</f>
        <v>24</v>
      </c>
      <c r="G97" s="24"/>
      <c r="H97" s="24"/>
      <c r="I97" s="24">
        <f>VLOOKUP(B97,'8月门店销售明细'!A:C,3,0)</f>
        <v>18</v>
      </c>
      <c r="J97" s="16"/>
      <c r="K97" s="27"/>
      <c r="L97" s="28">
        <f>K97+J97+H97+G97</f>
        <v>0</v>
      </c>
    </row>
    <row r="98" customHeight="1" spans="1:12">
      <c r="A98" s="17">
        <v>63</v>
      </c>
      <c r="B98" s="18">
        <v>517</v>
      </c>
      <c r="C98" s="18" t="s">
        <v>114</v>
      </c>
      <c r="D98" s="18" t="s">
        <v>19</v>
      </c>
      <c r="E98" s="18">
        <v>31</v>
      </c>
      <c r="F98" s="16">
        <f>VLOOKUP(B98,易善复门店9完成情况!A:C,3,0)</f>
        <v>24</v>
      </c>
      <c r="G98" s="24"/>
      <c r="H98" s="24"/>
      <c r="I98" s="24">
        <f>VLOOKUP(B98,'8月门店销售明细'!A:C,3,0)</f>
        <v>20</v>
      </c>
      <c r="J98" s="16"/>
      <c r="K98" s="27"/>
      <c r="L98" s="28">
        <f>K98+J98+H98+G98</f>
        <v>0</v>
      </c>
    </row>
    <row r="99" customHeight="1" spans="1:12">
      <c r="A99" s="17">
        <v>80</v>
      </c>
      <c r="B99" s="18">
        <v>385</v>
      </c>
      <c r="C99" s="18" t="s">
        <v>115</v>
      </c>
      <c r="D99" s="18" t="s">
        <v>26</v>
      </c>
      <c r="E99" s="18">
        <v>32</v>
      </c>
      <c r="F99" s="16">
        <f>VLOOKUP(B99,易善复门店9完成情况!A:C,3,0)</f>
        <v>24</v>
      </c>
      <c r="G99" s="24"/>
      <c r="H99" s="24"/>
      <c r="I99" s="24">
        <f>VLOOKUP(B99,'8月门店销售明细'!A:C,3,0)</f>
        <v>10</v>
      </c>
      <c r="J99" s="16"/>
      <c r="K99" s="27"/>
      <c r="L99" s="28">
        <f>K99+J99+H99+G99</f>
        <v>0</v>
      </c>
    </row>
    <row r="100" customHeight="1" spans="1:12">
      <c r="A100" s="17">
        <v>98</v>
      </c>
      <c r="B100" s="18">
        <v>54</v>
      </c>
      <c r="C100" s="18" t="s">
        <v>116</v>
      </c>
      <c r="D100" s="18" t="s">
        <v>15</v>
      </c>
      <c r="E100" s="18">
        <v>24</v>
      </c>
      <c r="F100" s="16">
        <f>VLOOKUP(B100,易善复门店9完成情况!A:C,3,0)</f>
        <v>24</v>
      </c>
      <c r="G100" s="24"/>
      <c r="H100" s="24"/>
      <c r="I100" s="24">
        <f>VLOOKUP(B100,'8月门店销售明细'!A:C,3,0)</f>
        <v>11</v>
      </c>
      <c r="J100" s="16"/>
      <c r="K100" s="27"/>
      <c r="L100" s="28">
        <f>K100+J100+H100+G100</f>
        <v>0</v>
      </c>
    </row>
    <row r="101" customHeight="1" spans="1:12">
      <c r="A101" s="17">
        <v>109</v>
      </c>
      <c r="B101" s="18">
        <v>101453</v>
      </c>
      <c r="C101" s="18" t="s">
        <v>117</v>
      </c>
      <c r="D101" s="18" t="s">
        <v>15</v>
      </c>
      <c r="E101" s="18">
        <v>21</v>
      </c>
      <c r="F101" s="16">
        <f>VLOOKUP(B101,易善复门店9完成情况!A:C,3,0)</f>
        <v>24</v>
      </c>
      <c r="G101" s="24"/>
      <c r="H101" s="24"/>
      <c r="I101" s="24">
        <f>VLOOKUP(B101,'8月门店销售明细'!A:C,3,0)</f>
        <v>13</v>
      </c>
      <c r="J101" s="16"/>
      <c r="K101" s="27"/>
      <c r="L101" s="28">
        <f>K101+J101+H101+G101</f>
        <v>0</v>
      </c>
    </row>
    <row r="102" customHeight="1" spans="1:12">
      <c r="A102" s="17">
        <v>3</v>
      </c>
      <c r="B102" s="18">
        <v>339</v>
      </c>
      <c r="C102" s="18" t="s">
        <v>118</v>
      </c>
      <c r="D102" s="18" t="s">
        <v>21</v>
      </c>
      <c r="E102" s="18">
        <v>17</v>
      </c>
      <c r="F102" s="16" t="e">
        <f>VLOOKUP(B102,易善复门店9完成情况!A:C,3,0)</f>
        <v>#N/A</v>
      </c>
      <c r="G102" s="16"/>
      <c r="H102" s="16"/>
      <c r="I102" s="24" t="e">
        <f>VLOOKUP(B102,'8月门店销售明细'!A:C,3,0)</f>
        <v>#N/A</v>
      </c>
      <c r="J102" s="16"/>
      <c r="K102" s="27"/>
      <c r="L102">
        <f t="shared" ref="L99:L115" si="0">K102+J102+H102+G102</f>
        <v>0</v>
      </c>
    </row>
    <row r="103" customHeight="1" spans="1:12">
      <c r="A103" s="17">
        <v>5</v>
      </c>
      <c r="B103" s="18">
        <v>359</v>
      </c>
      <c r="C103" s="18" t="s">
        <v>119</v>
      </c>
      <c r="D103" s="18" t="s">
        <v>21</v>
      </c>
      <c r="E103" s="18">
        <v>24</v>
      </c>
      <c r="F103" s="16" t="e">
        <f>VLOOKUP(B103,易善复门店9完成情况!A:C,3,0)</f>
        <v>#N/A</v>
      </c>
      <c r="G103" s="16"/>
      <c r="H103" s="16"/>
      <c r="I103" s="24" t="e">
        <f>VLOOKUP(B103,'8月门店销售明细'!A:C,3,0)</f>
        <v>#N/A</v>
      </c>
      <c r="J103" s="16"/>
      <c r="K103" s="27"/>
      <c r="L103">
        <f t="shared" si="0"/>
        <v>0</v>
      </c>
    </row>
    <row r="104" customHeight="1" spans="1:12">
      <c r="A104" s="17">
        <v>11</v>
      </c>
      <c r="B104" s="18">
        <v>581</v>
      </c>
      <c r="C104" s="18" t="s">
        <v>120</v>
      </c>
      <c r="D104" s="18" t="s">
        <v>21</v>
      </c>
      <c r="E104" s="18">
        <v>32</v>
      </c>
      <c r="F104" s="16" t="e">
        <f>VLOOKUP(B104,易善复门店9完成情况!A:C,3,0)</f>
        <v>#N/A</v>
      </c>
      <c r="G104" s="16"/>
      <c r="H104" s="16"/>
      <c r="I104" s="24">
        <f>VLOOKUP(B104,'8月门店销售明细'!A:C,3,0)</f>
        <v>3</v>
      </c>
      <c r="J104" s="16"/>
      <c r="K104" s="27"/>
      <c r="L104">
        <f t="shared" si="0"/>
        <v>0</v>
      </c>
    </row>
    <row r="105" customHeight="1" spans="1:12">
      <c r="A105" s="17">
        <v>17</v>
      </c>
      <c r="B105" s="18">
        <v>347</v>
      </c>
      <c r="C105" s="18" t="s">
        <v>121</v>
      </c>
      <c r="D105" s="18" t="s">
        <v>21</v>
      </c>
      <c r="E105" s="18">
        <v>18</v>
      </c>
      <c r="F105" s="16" t="e">
        <f>VLOOKUP(B105,易善复门店9完成情况!A:C,3,0)</f>
        <v>#N/A</v>
      </c>
      <c r="G105" s="16"/>
      <c r="H105" s="16"/>
      <c r="I105" s="24">
        <f>VLOOKUP(B105,'8月门店销售明细'!A:C,3,0)</f>
        <v>1</v>
      </c>
      <c r="J105" s="16"/>
      <c r="K105" s="27"/>
      <c r="L105">
        <f t="shared" si="0"/>
        <v>0</v>
      </c>
    </row>
    <row r="106" customHeight="1" spans="1:12">
      <c r="A106" s="17">
        <v>24</v>
      </c>
      <c r="B106" s="18">
        <v>104429</v>
      </c>
      <c r="C106" s="18" t="s">
        <v>122</v>
      </c>
      <c r="D106" s="18" t="s">
        <v>21</v>
      </c>
      <c r="E106" s="18">
        <v>15</v>
      </c>
      <c r="F106" s="16" t="e">
        <f>VLOOKUP(B106,易善复门店9完成情况!A:C,3,0)</f>
        <v>#N/A</v>
      </c>
      <c r="G106" s="16"/>
      <c r="H106" s="16"/>
      <c r="I106" s="24" t="e">
        <f>VLOOKUP(B106,'8月门店销售明细'!A:C,3,0)</f>
        <v>#N/A</v>
      </c>
      <c r="J106" s="16"/>
      <c r="K106" s="27"/>
      <c r="L106">
        <f t="shared" si="0"/>
        <v>0</v>
      </c>
    </row>
    <row r="107" customHeight="1" spans="1:12">
      <c r="A107" s="17">
        <v>47</v>
      </c>
      <c r="B107" s="18">
        <v>733</v>
      </c>
      <c r="C107" s="18" t="s">
        <v>123</v>
      </c>
      <c r="D107" s="18" t="s">
        <v>17</v>
      </c>
      <c r="E107" s="18">
        <v>16</v>
      </c>
      <c r="F107" s="16" t="e">
        <f>VLOOKUP(B107,易善复门店9完成情况!A:C,3,0)</f>
        <v>#N/A</v>
      </c>
      <c r="G107" s="16"/>
      <c r="H107" s="16"/>
      <c r="I107" s="24">
        <f>VLOOKUP(B107,'8月门店销售明细'!A:C,3,0)</f>
        <v>5</v>
      </c>
      <c r="J107" s="16"/>
      <c r="K107" s="27"/>
      <c r="L107">
        <f t="shared" si="0"/>
        <v>0</v>
      </c>
    </row>
    <row r="108" customHeight="1" spans="1:12">
      <c r="A108" s="17">
        <v>49</v>
      </c>
      <c r="B108" s="18">
        <v>753</v>
      </c>
      <c r="C108" s="18" t="s">
        <v>124</v>
      </c>
      <c r="D108" s="18" t="s">
        <v>17</v>
      </c>
      <c r="E108" s="18">
        <v>16</v>
      </c>
      <c r="F108" s="16" t="e">
        <f>VLOOKUP(B108,易善复门店9完成情况!A:C,3,0)</f>
        <v>#N/A</v>
      </c>
      <c r="G108" s="16"/>
      <c r="H108" s="16"/>
      <c r="I108" s="24" t="e">
        <f>VLOOKUP(B108,'8月门店销售明细'!A:C,3,0)</f>
        <v>#N/A</v>
      </c>
      <c r="J108" s="16"/>
      <c r="K108" s="27"/>
      <c r="L108">
        <f t="shared" si="0"/>
        <v>0</v>
      </c>
    </row>
    <row r="109" customHeight="1" spans="1:12">
      <c r="A109" s="17">
        <v>56</v>
      </c>
      <c r="B109" s="23">
        <v>106568</v>
      </c>
      <c r="C109" s="17" t="s">
        <v>125</v>
      </c>
      <c r="D109" s="18" t="s">
        <v>17</v>
      </c>
      <c r="E109" s="18">
        <v>7</v>
      </c>
      <c r="F109" s="16" t="e">
        <f>VLOOKUP(B109,易善复门店9完成情况!A:C,3,0)</f>
        <v>#N/A</v>
      </c>
      <c r="G109" s="16"/>
      <c r="H109" s="16"/>
      <c r="I109" s="24" t="e">
        <f>VLOOKUP(B109,'8月门店销售明细'!A:C,3,0)</f>
        <v>#N/A</v>
      </c>
      <c r="J109" s="16"/>
      <c r="K109" s="27"/>
      <c r="L109">
        <f t="shared" si="0"/>
        <v>0</v>
      </c>
    </row>
    <row r="110" customHeight="1" spans="1:12">
      <c r="A110" s="17">
        <v>74</v>
      </c>
      <c r="B110" s="18">
        <v>102478</v>
      </c>
      <c r="C110" s="18" t="s">
        <v>126</v>
      </c>
      <c r="D110" s="18" t="s">
        <v>19</v>
      </c>
      <c r="E110" s="18">
        <v>16</v>
      </c>
      <c r="F110" s="16" t="e">
        <f>VLOOKUP(B110,易善复门店9完成情况!A:C,3,0)</f>
        <v>#N/A</v>
      </c>
      <c r="G110" s="16"/>
      <c r="H110" s="16"/>
      <c r="I110" s="24" t="e">
        <f>VLOOKUP(B110,'8月门店销售明细'!A:C,3,0)</f>
        <v>#N/A</v>
      </c>
      <c r="J110" s="16"/>
      <c r="K110" s="27"/>
      <c r="L110">
        <f t="shared" si="0"/>
        <v>0</v>
      </c>
    </row>
    <row r="111" customHeight="1" spans="1:12">
      <c r="A111" s="17">
        <v>95</v>
      </c>
      <c r="B111" s="19">
        <v>107728</v>
      </c>
      <c r="C111" s="22" t="s">
        <v>127</v>
      </c>
      <c r="D111" s="18" t="s">
        <v>26</v>
      </c>
      <c r="E111" s="21">
        <v>4</v>
      </c>
      <c r="F111" s="16" t="e">
        <f>VLOOKUP(B111,易善复门店9完成情况!A:C,3,0)</f>
        <v>#N/A</v>
      </c>
      <c r="G111" s="16"/>
      <c r="H111" s="16"/>
      <c r="I111" s="24" t="e">
        <f>VLOOKUP(B111,'8月门店销售明细'!A:C,3,0)</f>
        <v>#N/A</v>
      </c>
      <c r="J111" s="16"/>
      <c r="K111" s="27"/>
      <c r="L111">
        <f t="shared" si="0"/>
        <v>0</v>
      </c>
    </row>
    <row r="112" customHeight="1" spans="1:12">
      <c r="A112" s="17">
        <v>97</v>
      </c>
      <c r="B112" s="18">
        <v>56</v>
      </c>
      <c r="C112" s="18" t="s">
        <v>128</v>
      </c>
      <c r="D112" s="18" t="s">
        <v>15</v>
      </c>
      <c r="E112" s="18">
        <v>15</v>
      </c>
      <c r="F112" s="16" t="e">
        <f>VLOOKUP(B112,易善复门店9完成情况!A:C,3,0)</f>
        <v>#N/A</v>
      </c>
      <c r="G112" s="16"/>
      <c r="H112" s="16"/>
      <c r="I112" s="24">
        <f>VLOOKUP(B112,'8月门店销售明细'!A:C,3,0)</f>
        <v>6</v>
      </c>
      <c r="J112" s="16"/>
      <c r="K112" s="27"/>
      <c r="L112">
        <f t="shared" si="0"/>
        <v>0</v>
      </c>
    </row>
    <row r="113" customHeight="1" spans="1:12">
      <c r="A113" s="17">
        <v>105</v>
      </c>
      <c r="B113" s="18">
        <v>710</v>
      </c>
      <c r="C113" s="18" t="s">
        <v>129</v>
      </c>
      <c r="D113" s="18" t="s">
        <v>15</v>
      </c>
      <c r="E113" s="18">
        <v>15</v>
      </c>
      <c r="F113" s="16" t="e">
        <f>VLOOKUP(B113,易善复门店9完成情况!A:C,3,0)</f>
        <v>#N/A</v>
      </c>
      <c r="G113" s="16"/>
      <c r="H113" s="16"/>
      <c r="I113" s="24">
        <f>VLOOKUP(B113,'8月门店销售明细'!A:C,3,0)</f>
        <v>5</v>
      </c>
      <c r="J113" s="16"/>
      <c r="K113" s="27"/>
      <c r="L113">
        <f t="shared" si="0"/>
        <v>0</v>
      </c>
    </row>
    <row r="114" customHeight="1" spans="1:12">
      <c r="A114" s="17">
        <v>106</v>
      </c>
      <c r="B114" s="18">
        <v>713</v>
      </c>
      <c r="C114" s="18" t="s">
        <v>130</v>
      </c>
      <c r="D114" s="18" t="s">
        <v>15</v>
      </c>
      <c r="E114" s="18">
        <v>16</v>
      </c>
      <c r="F114" s="16" t="e">
        <f>VLOOKUP(B114,易善复门店9完成情况!A:C,3,0)</f>
        <v>#N/A</v>
      </c>
      <c r="G114" s="16"/>
      <c r="H114" s="16"/>
      <c r="I114" s="24">
        <f>VLOOKUP(B114,'8月门店销售明细'!A:C,3,0)</f>
        <v>2</v>
      </c>
      <c r="J114" s="16"/>
      <c r="K114" s="27"/>
      <c r="L114">
        <f t="shared" si="0"/>
        <v>0</v>
      </c>
    </row>
    <row r="115" customHeight="1" spans="1:12">
      <c r="A115" s="19"/>
      <c r="B115" s="18"/>
      <c r="C115" s="18"/>
      <c r="D115" s="18"/>
      <c r="E115" s="18">
        <f>SUM(E101:E114)</f>
        <v>232</v>
      </c>
      <c r="F115" s="16" t="e">
        <f>VLOOKUP(B115,易善复门店9完成情况!A:C,3,0)</f>
        <v>#N/A</v>
      </c>
      <c r="G115" s="16"/>
      <c r="H115" s="16"/>
      <c r="I115" s="24" t="e">
        <f>VLOOKUP(B115,'8月门店销售明细'!A:C,3,0)</f>
        <v>#N/A</v>
      </c>
      <c r="J115" s="16"/>
      <c r="K115" s="27"/>
      <c r="L115">
        <f t="shared" si="0"/>
        <v>0</v>
      </c>
    </row>
    <row r="116" ht="14.25" customHeight="1" spans="11:11">
      <c r="K116" s="11"/>
    </row>
    <row r="117" customHeight="1" spans="11:11">
      <c r="K117" s="11"/>
    </row>
    <row r="118" customHeight="1" spans="11:11">
      <c r="K118" s="11"/>
    </row>
    <row r="119" customHeight="1" spans="11:11">
      <c r="K119" s="11"/>
    </row>
    <row r="120" customHeight="1" spans="11:11">
      <c r="K120" s="11"/>
    </row>
    <row r="121" customHeight="1" spans="11:11">
      <c r="K121" s="11"/>
    </row>
    <row r="122" customHeight="1" spans="11:11">
      <c r="K122" s="11"/>
    </row>
    <row r="123" customHeight="1" spans="11:11">
      <c r="K123" s="11"/>
    </row>
    <row r="124" customHeight="1" spans="11:11">
      <c r="K124" s="11"/>
    </row>
    <row r="125" customHeight="1" spans="11:11">
      <c r="K125" s="11"/>
    </row>
    <row r="126" customHeight="1" spans="11:11">
      <c r="K126" s="11"/>
    </row>
    <row r="127" customHeight="1" spans="11:11">
      <c r="K127" s="11"/>
    </row>
    <row r="128" customHeight="1" spans="11:11">
      <c r="K128" s="11"/>
    </row>
    <row r="129" customHeight="1" spans="11:11">
      <c r="K129" s="11"/>
    </row>
    <row r="130" customHeight="1" spans="11:11">
      <c r="K130" s="11"/>
    </row>
    <row r="131" customHeight="1" spans="11:11">
      <c r="K131" s="11"/>
    </row>
    <row r="132" customHeight="1" spans="11:11">
      <c r="K132" s="11"/>
    </row>
    <row r="133" customHeight="1" spans="11:11">
      <c r="K133" s="11"/>
    </row>
    <row r="134" customHeight="1" spans="11:11">
      <c r="K134" s="11"/>
    </row>
    <row r="135" customHeight="1" spans="11:11">
      <c r="K135" s="11"/>
    </row>
    <row r="136" customHeight="1" spans="11:11">
      <c r="K136" s="11"/>
    </row>
    <row r="137" customHeight="1" spans="11:11">
      <c r="K137" s="11"/>
    </row>
    <row r="138" customHeight="1" spans="11:11">
      <c r="K138" s="11"/>
    </row>
    <row r="139" customHeight="1" spans="11:11">
      <c r="K139" s="11"/>
    </row>
    <row r="140" customHeight="1" spans="11:11">
      <c r="K140" s="11"/>
    </row>
    <row r="141" customHeight="1" spans="11:11">
      <c r="K141" s="11"/>
    </row>
    <row r="142" customHeight="1" spans="11:11">
      <c r="K142" s="11"/>
    </row>
    <row r="143" customHeight="1" spans="11:11">
      <c r="K143" s="11"/>
    </row>
    <row r="144" customHeight="1" spans="11:11">
      <c r="K144" s="11"/>
    </row>
    <row r="145" customHeight="1" spans="11:11">
      <c r="K145" s="11"/>
    </row>
    <row r="146" customHeight="1" spans="11:11">
      <c r="K146" s="11"/>
    </row>
    <row r="147" customHeight="1" spans="11:11">
      <c r="K147" s="11"/>
    </row>
    <row r="148" customHeight="1" spans="11:11">
      <c r="K148" s="11"/>
    </row>
    <row r="149" customHeight="1" spans="11:11">
      <c r="K149" s="11"/>
    </row>
    <row r="150" customHeight="1" spans="11:11">
      <c r="K150" s="11"/>
    </row>
    <row r="151" customHeight="1" spans="11:11">
      <c r="K151" s="11"/>
    </row>
    <row r="152" customHeight="1" spans="11:11">
      <c r="K152" s="11"/>
    </row>
    <row r="153" customHeight="1" spans="11:11">
      <c r="K153" s="11"/>
    </row>
    <row r="154" customHeight="1" spans="11:11">
      <c r="K154" s="11"/>
    </row>
    <row r="155" customHeight="1" spans="11:11">
      <c r="K155" s="11"/>
    </row>
    <row r="156" customHeight="1" spans="11:11">
      <c r="K156" s="11"/>
    </row>
    <row r="157" customHeight="1" spans="11:11">
      <c r="K157" s="11"/>
    </row>
    <row r="158" customHeight="1" spans="11:11">
      <c r="K158" s="11"/>
    </row>
    <row r="159" customHeight="1" spans="11:11">
      <c r="K159" s="11"/>
    </row>
    <row r="160" customHeight="1" spans="11:11">
      <c r="K160" s="11"/>
    </row>
    <row r="161" customHeight="1" spans="11:11">
      <c r="K161" s="11"/>
    </row>
    <row r="162" customHeight="1" spans="11:11">
      <c r="K162" s="11"/>
    </row>
    <row r="163" customHeight="1" spans="11:11">
      <c r="K163" s="11"/>
    </row>
    <row r="164" customHeight="1" spans="11:11">
      <c r="K164" s="11"/>
    </row>
    <row r="165" customHeight="1" spans="11:11">
      <c r="K165" s="11"/>
    </row>
    <row r="166" customHeight="1" spans="11:11">
      <c r="K166" s="11"/>
    </row>
    <row r="167" customHeight="1" spans="11:11">
      <c r="K167" s="11"/>
    </row>
    <row r="168" customHeight="1" spans="11:11">
      <c r="K168" s="11"/>
    </row>
    <row r="169" customHeight="1" spans="11:11">
      <c r="K169" s="11"/>
    </row>
    <row r="170" customHeight="1" spans="11:11">
      <c r="K170" s="11"/>
    </row>
    <row r="171" customHeight="1" spans="11:11">
      <c r="K171" s="11"/>
    </row>
  </sheetData>
  <autoFilter ref="A1:L115">
    <sortState ref="A2:L115">
      <sortCondition ref="L1" descending="1"/>
    </sortState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workbookViewId="0">
      <selection activeCell="F18" sqref="F18"/>
    </sheetView>
  </sheetViews>
  <sheetFormatPr defaultColWidth="9" defaultRowHeight="13.5" outlineLevelCol="2"/>
  <sheetData>
    <row r="1" spans="1:3">
      <c r="A1" s="7" t="s">
        <v>1</v>
      </c>
      <c r="B1" s="7" t="s">
        <v>131</v>
      </c>
      <c r="C1" s="7" t="s">
        <v>132</v>
      </c>
    </row>
    <row r="2" spans="1:3">
      <c r="A2" s="7">
        <v>52</v>
      </c>
      <c r="B2" s="7" t="s">
        <v>133</v>
      </c>
      <c r="C2" s="7">
        <v>2</v>
      </c>
    </row>
    <row r="3" spans="1:3">
      <c r="A3" s="7">
        <v>54</v>
      </c>
      <c r="B3" s="7" t="s">
        <v>134</v>
      </c>
      <c r="C3" s="7">
        <v>24</v>
      </c>
    </row>
    <row r="4" spans="1:3">
      <c r="A4" s="7">
        <v>307</v>
      </c>
      <c r="B4" s="7" t="s">
        <v>135</v>
      </c>
      <c r="C4" s="7">
        <v>83</v>
      </c>
    </row>
    <row r="5" spans="1:3">
      <c r="A5" s="7">
        <v>308</v>
      </c>
      <c r="B5" s="7" t="s">
        <v>136</v>
      </c>
      <c r="C5" s="7">
        <v>5</v>
      </c>
    </row>
    <row r="6" spans="1:3">
      <c r="A6" s="7">
        <v>311</v>
      </c>
      <c r="B6" s="7" t="s">
        <v>137</v>
      </c>
      <c r="C6" s="7">
        <v>1</v>
      </c>
    </row>
    <row r="7" spans="1:3">
      <c r="A7" s="7">
        <v>329</v>
      </c>
      <c r="B7" s="7" t="s">
        <v>138</v>
      </c>
      <c r="C7" s="7">
        <v>13</v>
      </c>
    </row>
    <row r="8" spans="1:3">
      <c r="A8" s="7">
        <v>337</v>
      </c>
      <c r="B8" s="7" t="s">
        <v>139</v>
      </c>
      <c r="C8" s="7">
        <v>55</v>
      </c>
    </row>
    <row r="9" spans="1:3">
      <c r="A9" s="7">
        <v>341</v>
      </c>
      <c r="B9" s="7" t="s">
        <v>140</v>
      </c>
      <c r="C9" s="7">
        <v>29</v>
      </c>
    </row>
    <row r="10" spans="1:3">
      <c r="A10" s="7">
        <v>343</v>
      </c>
      <c r="B10" s="7" t="s">
        <v>141</v>
      </c>
      <c r="C10" s="7">
        <v>45</v>
      </c>
    </row>
    <row r="11" spans="1:3">
      <c r="A11" s="7">
        <v>349</v>
      </c>
      <c r="B11" s="7" t="s">
        <v>142</v>
      </c>
      <c r="C11" s="7">
        <v>19</v>
      </c>
    </row>
    <row r="12" spans="1:3">
      <c r="A12" s="7">
        <v>351</v>
      </c>
      <c r="B12" s="7" t="s">
        <v>143</v>
      </c>
      <c r="C12" s="7">
        <v>14</v>
      </c>
    </row>
    <row r="13" spans="1:3">
      <c r="A13" s="7">
        <v>355</v>
      </c>
      <c r="B13" s="7" t="s">
        <v>144</v>
      </c>
      <c r="C13" s="7">
        <v>26</v>
      </c>
    </row>
    <row r="14" spans="1:3">
      <c r="A14" s="7">
        <v>357</v>
      </c>
      <c r="B14" s="7" t="s">
        <v>145</v>
      </c>
      <c r="C14" s="7">
        <v>5</v>
      </c>
    </row>
    <row r="15" spans="1:3">
      <c r="A15" s="7">
        <v>365</v>
      </c>
      <c r="B15" s="7" t="s">
        <v>146</v>
      </c>
      <c r="C15" s="7">
        <v>3</v>
      </c>
    </row>
    <row r="16" spans="1:3">
      <c r="A16" s="7">
        <v>367</v>
      </c>
      <c r="B16" s="7" t="s">
        <v>147</v>
      </c>
      <c r="C16" s="7">
        <v>6</v>
      </c>
    </row>
    <row r="17" spans="1:3">
      <c r="A17" s="7">
        <v>371</v>
      </c>
      <c r="B17" s="7" t="s">
        <v>148</v>
      </c>
      <c r="C17" s="7">
        <v>5</v>
      </c>
    </row>
    <row r="18" spans="1:3">
      <c r="A18" s="7">
        <v>373</v>
      </c>
      <c r="B18" s="7" t="s">
        <v>149</v>
      </c>
      <c r="C18" s="7">
        <v>7</v>
      </c>
    </row>
    <row r="19" spans="1:3">
      <c r="A19" s="7">
        <v>377</v>
      </c>
      <c r="B19" s="7" t="s">
        <v>150</v>
      </c>
      <c r="C19" s="7">
        <v>4</v>
      </c>
    </row>
    <row r="20" spans="1:3">
      <c r="A20" s="7">
        <v>379</v>
      </c>
      <c r="B20" s="7" t="s">
        <v>151</v>
      </c>
      <c r="C20" s="7">
        <v>4</v>
      </c>
    </row>
    <row r="21" spans="1:3">
      <c r="A21" s="7">
        <v>385</v>
      </c>
      <c r="B21" s="7" t="s">
        <v>152</v>
      </c>
      <c r="C21" s="7">
        <v>24</v>
      </c>
    </row>
    <row r="22" spans="1:3">
      <c r="A22" s="7">
        <v>387</v>
      </c>
      <c r="B22" s="7" t="s">
        <v>153</v>
      </c>
      <c r="C22" s="7">
        <v>7</v>
      </c>
    </row>
    <row r="23" spans="1:3">
      <c r="A23" s="7">
        <v>391</v>
      </c>
      <c r="B23" s="7" t="s">
        <v>154</v>
      </c>
      <c r="C23" s="7">
        <v>15</v>
      </c>
    </row>
    <row r="24" spans="1:3">
      <c r="A24" s="7">
        <v>399</v>
      </c>
      <c r="B24" s="7" t="s">
        <v>155</v>
      </c>
      <c r="C24" s="7">
        <v>10</v>
      </c>
    </row>
    <row r="25" spans="1:3">
      <c r="A25" s="7">
        <v>511</v>
      </c>
      <c r="B25" s="7" t="s">
        <v>156</v>
      </c>
      <c r="C25" s="7">
        <v>3</v>
      </c>
    </row>
    <row r="26" spans="1:3">
      <c r="A26" s="7">
        <v>513</v>
      </c>
      <c r="B26" s="7" t="s">
        <v>157</v>
      </c>
      <c r="C26" s="7">
        <v>10</v>
      </c>
    </row>
    <row r="27" spans="1:3">
      <c r="A27" s="7">
        <v>514</v>
      </c>
      <c r="B27" s="7" t="s">
        <v>158</v>
      </c>
      <c r="C27" s="7">
        <v>6</v>
      </c>
    </row>
    <row r="28" spans="1:3">
      <c r="A28" s="7">
        <v>515</v>
      </c>
      <c r="B28" s="7" t="s">
        <v>159</v>
      </c>
      <c r="C28" s="7">
        <v>12</v>
      </c>
    </row>
    <row r="29" spans="1:3">
      <c r="A29" s="7">
        <v>517</v>
      </c>
      <c r="B29" s="7" t="s">
        <v>160</v>
      </c>
      <c r="C29" s="7">
        <v>24</v>
      </c>
    </row>
    <row r="30" spans="1:3">
      <c r="A30" s="7">
        <v>539</v>
      </c>
      <c r="B30" s="7" t="s">
        <v>161</v>
      </c>
      <c r="C30" s="7">
        <v>8</v>
      </c>
    </row>
    <row r="31" spans="1:3">
      <c r="A31" s="7">
        <v>545</v>
      </c>
      <c r="B31" s="7" t="s">
        <v>162</v>
      </c>
      <c r="C31" s="7">
        <v>8</v>
      </c>
    </row>
    <row r="32" spans="1:3">
      <c r="A32" s="7">
        <v>546</v>
      </c>
      <c r="B32" s="7" t="s">
        <v>163</v>
      </c>
      <c r="C32" s="7">
        <v>21</v>
      </c>
    </row>
    <row r="33" spans="1:3">
      <c r="A33" s="7">
        <v>549</v>
      </c>
      <c r="B33" s="7" t="s">
        <v>164</v>
      </c>
      <c r="C33" s="7">
        <v>12</v>
      </c>
    </row>
    <row r="34" spans="1:3">
      <c r="A34" s="7">
        <v>570</v>
      </c>
      <c r="B34" s="7" t="s">
        <v>165</v>
      </c>
      <c r="C34" s="7">
        <v>6</v>
      </c>
    </row>
    <row r="35" spans="1:3">
      <c r="A35" s="7">
        <v>571</v>
      </c>
      <c r="B35" s="7" t="s">
        <v>166</v>
      </c>
      <c r="C35" s="7">
        <v>7</v>
      </c>
    </row>
    <row r="36" spans="1:3">
      <c r="A36" s="7">
        <v>572</v>
      </c>
      <c r="B36" s="7" t="s">
        <v>167</v>
      </c>
      <c r="C36" s="7">
        <v>5</v>
      </c>
    </row>
    <row r="37" spans="1:3">
      <c r="A37" s="7">
        <v>573</v>
      </c>
      <c r="B37" s="7" t="s">
        <v>168</v>
      </c>
      <c r="C37" s="7">
        <v>1</v>
      </c>
    </row>
    <row r="38" spans="1:3">
      <c r="A38" s="7">
        <v>578</v>
      </c>
      <c r="B38" s="7" t="s">
        <v>169</v>
      </c>
      <c r="C38" s="7">
        <v>9</v>
      </c>
    </row>
    <row r="39" spans="1:3">
      <c r="A39" s="7">
        <v>582</v>
      </c>
      <c r="B39" s="7" t="s">
        <v>170</v>
      </c>
      <c r="C39" s="7">
        <v>24</v>
      </c>
    </row>
    <row r="40" spans="1:3">
      <c r="A40" s="7">
        <v>585</v>
      </c>
      <c r="B40" s="7" t="s">
        <v>171</v>
      </c>
      <c r="C40" s="7">
        <v>17</v>
      </c>
    </row>
    <row r="41" spans="1:3">
      <c r="A41" s="7">
        <v>587</v>
      </c>
      <c r="B41" s="7" t="s">
        <v>172</v>
      </c>
      <c r="C41" s="7">
        <v>6</v>
      </c>
    </row>
    <row r="42" spans="1:3">
      <c r="A42" s="7">
        <v>591</v>
      </c>
      <c r="B42" s="7" t="s">
        <v>173</v>
      </c>
      <c r="C42" s="7">
        <v>21</v>
      </c>
    </row>
    <row r="43" spans="1:3">
      <c r="A43" s="7">
        <v>594</v>
      </c>
      <c r="B43" s="7" t="s">
        <v>174</v>
      </c>
      <c r="C43" s="7">
        <v>29</v>
      </c>
    </row>
    <row r="44" spans="1:3">
      <c r="A44" s="7">
        <v>598</v>
      </c>
      <c r="B44" s="7" t="s">
        <v>175</v>
      </c>
      <c r="C44" s="7">
        <v>9</v>
      </c>
    </row>
    <row r="45" spans="1:3">
      <c r="A45" s="7">
        <v>704</v>
      </c>
      <c r="B45" s="7" t="s">
        <v>176</v>
      </c>
      <c r="C45" s="7">
        <v>1</v>
      </c>
    </row>
    <row r="46" spans="1:3">
      <c r="A46" s="7">
        <v>706</v>
      </c>
      <c r="B46" s="7" t="s">
        <v>177</v>
      </c>
      <c r="C46" s="7">
        <v>1</v>
      </c>
    </row>
    <row r="47" spans="1:3">
      <c r="A47" s="7">
        <v>707</v>
      </c>
      <c r="B47" s="7" t="s">
        <v>178</v>
      </c>
      <c r="C47" s="7">
        <v>21</v>
      </c>
    </row>
    <row r="48" spans="1:3">
      <c r="A48" s="7">
        <v>709</v>
      </c>
      <c r="B48" s="7" t="s">
        <v>179</v>
      </c>
      <c r="C48" s="7">
        <v>26</v>
      </c>
    </row>
    <row r="49" spans="1:3">
      <c r="A49" s="7">
        <v>712</v>
      </c>
      <c r="B49" s="7" t="s">
        <v>180</v>
      </c>
      <c r="C49" s="7">
        <v>14</v>
      </c>
    </row>
    <row r="50" spans="1:3">
      <c r="A50" s="7">
        <v>716</v>
      </c>
      <c r="B50" s="7" t="s">
        <v>181</v>
      </c>
      <c r="C50" s="7">
        <v>15</v>
      </c>
    </row>
    <row r="51" spans="1:3">
      <c r="A51" s="7">
        <v>717</v>
      </c>
      <c r="B51" s="7" t="s">
        <v>182</v>
      </c>
      <c r="C51" s="7">
        <v>1</v>
      </c>
    </row>
    <row r="52" spans="1:3">
      <c r="A52" s="7">
        <v>718</v>
      </c>
      <c r="B52" s="7" t="s">
        <v>183</v>
      </c>
      <c r="C52" s="7">
        <v>1</v>
      </c>
    </row>
    <row r="53" spans="1:3">
      <c r="A53" s="7">
        <v>720</v>
      </c>
      <c r="B53" s="7" t="s">
        <v>184</v>
      </c>
      <c r="C53" s="7">
        <v>15</v>
      </c>
    </row>
    <row r="54" spans="1:3">
      <c r="A54" s="7">
        <v>721</v>
      </c>
      <c r="B54" s="7" t="s">
        <v>185</v>
      </c>
      <c r="C54" s="7">
        <v>5</v>
      </c>
    </row>
    <row r="55" spans="1:3">
      <c r="A55" s="7">
        <v>723</v>
      </c>
      <c r="B55" s="7" t="s">
        <v>186</v>
      </c>
      <c r="C55" s="7">
        <v>6</v>
      </c>
    </row>
    <row r="56" spans="1:3">
      <c r="A56" s="7">
        <v>724</v>
      </c>
      <c r="B56" s="7" t="s">
        <v>187</v>
      </c>
      <c r="C56" s="7">
        <v>20</v>
      </c>
    </row>
    <row r="57" spans="1:3">
      <c r="A57" s="7">
        <v>726</v>
      </c>
      <c r="B57" s="7" t="s">
        <v>188</v>
      </c>
      <c r="C57" s="7">
        <v>10</v>
      </c>
    </row>
    <row r="58" spans="1:3">
      <c r="A58" s="7">
        <v>727</v>
      </c>
      <c r="B58" s="7" t="s">
        <v>189</v>
      </c>
      <c r="C58" s="7">
        <v>10</v>
      </c>
    </row>
    <row r="59" spans="1:3">
      <c r="A59" s="7">
        <v>730</v>
      </c>
      <c r="B59" s="7" t="s">
        <v>190</v>
      </c>
      <c r="C59" s="7">
        <v>-1</v>
      </c>
    </row>
    <row r="60" spans="1:3">
      <c r="A60" s="7">
        <v>732</v>
      </c>
      <c r="B60" s="7" t="s">
        <v>191</v>
      </c>
      <c r="C60" s="7">
        <v>11</v>
      </c>
    </row>
    <row r="61" spans="1:3">
      <c r="A61" s="7">
        <v>737</v>
      </c>
      <c r="B61" s="7" t="s">
        <v>192</v>
      </c>
      <c r="C61" s="7">
        <v>13</v>
      </c>
    </row>
    <row r="62" spans="1:3">
      <c r="A62" s="7">
        <v>738</v>
      </c>
      <c r="B62" s="7" t="s">
        <v>193</v>
      </c>
      <c r="C62" s="7">
        <v>5</v>
      </c>
    </row>
    <row r="63" spans="1:3">
      <c r="A63" s="7">
        <v>740</v>
      </c>
      <c r="B63" s="7" t="s">
        <v>194</v>
      </c>
      <c r="C63" s="7">
        <v>11</v>
      </c>
    </row>
    <row r="64" spans="1:3">
      <c r="A64" s="7">
        <v>741</v>
      </c>
      <c r="B64" s="7" t="s">
        <v>195</v>
      </c>
      <c r="C64" s="7">
        <v>2</v>
      </c>
    </row>
    <row r="65" spans="1:3">
      <c r="A65" s="7">
        <v>742</v>
      </c>
      <c r="B65" s="7" t="s">
        <v>196</v>
      </c>
      <c r="C65" s="7">
        <v>25</v>
      </c>
    </row>
    <row r="66" spans="1:3">
      <c r="A66" s="7">
        <v>743</v>
      </c>
      <c r="B66" s="7" t="s">
        <v>197</v>
      </c>
      <c r="C66" s="7">
        <v>9</v>
      </c>
    </row>
    <row r="67" spans="1:3">
      <c r="A67" s="7">
        <v>744</v>
      </c>
      <c r="B67" s="7" t="s">
        <v>198</v>
      </c>
      <c r="C67" s="7">
        <v>17</v>
      </c>
    </row>
    <row r="68" spans="1:3">
      <c r="A68" s="7">
        <v>745</v>
      </c>
      <c r="B68" s="7" t="s">
        <v>199</v>
      </c>
      <c r="C68" s="7">
        <v>11</v>
      </c>
    </row>
    <row r="69" spans="1:3">
      <c r="A69" s="7">
        <v>746</v>
      </c>
      <c r="B69" s="7" t="s">
        <v>200</v>
      </c>
      <c r="C69" s="7">
        <v>20</v>
      </c>
    </row>
    <row r="70" spans="1:3">
      <c r="A70" s="7">
        <v>747</v>
      </c>
      <c r="B70" s="7" t="s">
        <v>201</v>
      </c>
      <c r="C70" s="7">
        <v>5</v>
      </c>
    </row>
    <row r="71" spans="1:3">
      <c r="A71" s="7">
        <v>748</v>
      </c>
      <c r="B71" s="7" t="s">
        <v>202</v>
      </c>
      <c r="C71" s="7">
        <v>3</v>
      </c>
    </row>
    <row r="72" spans="1:3">
      <c r="A72" s="7">
        <v>750</v>
      </c>
      <c r="B72" s="7" t="s">
        <v>203</v>
      </c>
      <c r="C72" s="7">
        <v>43</v>
      </c>
    </row>
    <row r="73" spans="1:3">
      <c r="A73" s="7">
        <v>752</v>
      </c>
      <c r="B73" s="7" t="s">
        <v>204</v>
      </c>
      <c r="C73" s="7">
        <v>11</v>
      </c>
    </row>
    <row r="74" spans="1:3">
      <c r="A74" s="7">
        <v>754</v>
      </c>
      <c r="B74" s="7" t="s">
        <v>205</v>
      </c>
      <c r="C74" s="7">
        <v>40</v>
      </c>
    </row>
    <row r="75" spans="1:3">
      <c r="A75" s="7">
        <v>101453</v>
      </c>
      <c r="B75" s="7" t="s">
        <v>206</v>
      </c>
      <c r="C75" s="7">
        <v>24</v>
      </c>
    </row>
    <row r="76" spans="1:3">
      <c r="A76" s="7">
        <v>102479</v>
      </c>
      <c r="B76" s="7" t="s">
        <v>207</v>
      </c>
      <c r="C76" s="7">
        <v>24</v>
      </c>
    </row>
    <row r="77" spans="1:3">
      <c r="A77" s="7">
        <v>102564</v>
      </c>
      <c r="B77" s="7" t="s">
        <v>208</v>
      </c>
      <c r="C77" s="7">
        <v>15</v>
      </c>
    </row>
    <row r="78" spans="1:3">
      <c r="A78" s="7">
        <v>102565</v>
      </c>
      <c r="B78" s="7" t="s">
        <v>209</v>
      </c>
      <c r="C78" s="7">
        <v>4</v>
      </c>
    </row>
    <row r="79" spans="1:3">
      <c r="A79" s="7">
        <v>102567</v>
      </c>
      <c r="B79" s="7" t="s">
        <v>210</v>
      </c>
      <c r="C79" s="7">
        <v>5</v>
      </c>
    </row>
    <row r="80" spans="1:3">
      <c r="A80" s="7">
        <v>102934</v>
      </c>
      <c r="B80" s="7" t="s">
        <v>211</v>
      </c>
      <c r="C80" s="7">
        <v>14</v>
      </c>
    </row>
    <row r="81" spans="1:3">
      <c r="A81" s="7">
        <v>102935</v>
      </c>
      <c r="B81" s="7" t="s">
        <v>212</v>
      </c>
      <c r="C81" s="7">
        <v>3</v>
      </c>
    </row>
    <row r="82" spans="1:3">
      <c r="A82" s="7">
        <v>103198</v>
      </c>
      <c r="B82" s="7" t="s">
        <v>213</v>
      </c>
      <c r="C82" s="7">
        <v>12</v>
      </c>
    </row>
    <row r="83" spans="1:3">
      <c r="A83" s="7">
        <v>103199</v>
      </c>
      <c r="B83" s="7" t="s">
        <v>214</v>
      </c>
      <c r="C83" s="7">
        <v>11</v>
      </c>
    </row>
    <row r="84" spans="1:3">
      <c r="A84" s="7">
        <v>103639</v>
      </c>
      <c r="B84" s="7" t="s">
        <v>215</v>
      </c>
      <c r="C84" s="7">
        <v>10</v>
      </c>
    </row>
    <row r="85" spans="1:3">
      <c r="A85" s="7">
        <v>104428</v>
      </c>
      <c r="B85" s="7" t="s">
        <v>216</v>
      </c>
      <c r="C85" s="7">
        <v>9</v>
      </c>
    </row>
    <row r="86" spans="1:3">
      <c r="A86" s="7">
        <v>104430</v>
      </c>
      <c r="B86" s="7" t="s">
        <v>217</v>
      </c>
      <c r="C86" s="7">
        <v>1</v>
      </c>
    </row>
    <row r="87" spans="1:3">
      <c r="A87" s="7">
        <v>104533</v>
      </c>
      <c r="B87" s="7" t="s">
        <v>218</v>
      </c>
      <c r="C87" s="7">
        <v>7</v>
      </c>
    </row>
    <row r="88" spans="1:3">
      <c r="A88" s="7">
        <v>104838</v>
      </c>
      <c r="B88" s="7" t="s">
        <v>219</v>
      </c>
      <c r="C88" s="7">
        <v>2</v>
      </c>
    </row>
    <row r="89" spans="1:3">
      <c r="A89" s="7">
        <v>105267</v>
      </c>
      <c r="B89" s="7" t="s">
        <v>220</v>
      </c>
      <c r="C89" s="7">
        <v>3</v>
      </c>
    </row>
    <row r="90" spans="1:3">
      <c r="A90" s="7">
        <v>105396</v>
      </c>
      <c r="B90" s="7" t="s">
        <v>221</v>
      </c>
      <c r="C90" s="7">
        <v>7</v>
      </c>
    </row>
    <row r="91" spans="1:3">
      <c r="A91" s="7">
        <v>105751</v>
      </c>
      <c r="B91" s="7" t="s">
        <v>222</v>
      </c>
      <c r="C91" s="7">
        <v>2</v>
      </c>
    </row>
    <row r="92" spans="1:3">
      <c r="A92" s="7">
        <v>105910</v>
      </c>
      <c r="B92" s="7" t="s">
        <v>223</v>
      </c>
      <c r="C92" s="7">
        <v>1</v>
      </c>
    </row>
    <row r="93" spans="1:3">
      <c r="A93" s="7">
        <v>106066</v>
      </c>
      <c r="B93" s="7" t="s">
        <v>224</v>
      </c>
      <c r="C93" s="7">
        <v>5</v>
      </c>
    </row>
    <row r="94" spans="1:3">
      <c r="A94" s="7">
        <v>106399</v>
      </c>
      <c r="B94" s="7" t="s">
        <v>225</v>
      </c>
      <c r="C94" s="7">
        <v>7</v>
      </c>
    </row>
    <row r="95" spans="1:3">
      <c r="A95" s="7">
        <v>106485</v>
      </c>
      <c r="B95" s="7" t="s">
        <v>226</v>
      </c>
      <c r="C95" s="7">
        <v>1</v>
      </c>
    </row>
    <row r="96" spans="1:3">
      <c r="A96" s="7">
        <v>106569</v>
      </c>
      <c r="B96" s="7" t="s">
        <v>227</v>
      </c>
      <c r="C96" s="7">
        <v>18</v>
      </c>
    </row>
    <row r="97" spans="1:3">
      <c r="A97" s="7">
        <v>106865</v>
      </c>
      <c r="B97" s="7" t="s">
        <v>45</v>
      </c>
      <c r="C97" s="7">
        <v>1</v>
      </c>
    </row>
    <row r="98" spans="1:3">
      <c r="A98" s="7">
        <v>107658</v>
      </c>
      <c r="B98" s="7" t="s">
        <v>39</v>
      </c>
      <c r="C98" s="7">
        <v>1</v>
      </c>
    </row>
    <row r="99" spans="1:3">
      <c r="A99" s="7">
        <v>107829</v>
      </c>
      <c r="B99" s="7" t="s">
        <v>65</v>
      </c>
      <c r="C99" s="7">
        <v>5</v>
      </c>
    </row>
    <row r="100" spans="1:3">
      <c r="A100" s="7">
        <v>108277</v>
      </c>
      <c r="B100" s="7" t="s">
        <v>70</v>
      </c>
      <c r="C100" s="7">
        <v>6</v>
      </c>
    </row>
    <row r="101" spans="1:3">
      <c r="A101" s="7">
        <v>108656</v>
      </c>
      <c r="B101" s="7" t="s">
        <v>30</v>
      </c>
      <c r="C101" s="7">
        <v>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4"/>
  <sheetViews>
    <sheetView workbookViewId="0">
      <selection activeCell="A1" sqref="A1:C94"/>
    </sheetView>
  </sheetViews>
  <sheetFormatPr defaultColWidth="9" defaultRowHeight="13.5" outlineLevelCol="2"/>
  <cols>
    <col min="1" max="1" width="7.625" customWidth="1"/>
    <col min="2" max="2" width="22.25" customWidth="1"/>
    <col min="3" max="3" width="11.5" customWidth="1"/>
  </cols>
  <sheetData>
    <row r="1" spans="1:3">
      <c r="A1" t="s">
        <v>1</v>
      </c>
      <c r="B1" t="s">
        <v>131</v>
      </c>
      <c r="C1" t="s">
        <v>132</v>
      </c>
    </row>
    <row r="2" spans="1:3">
      <c r="A2">
        <v>52</v>
      </c>
      <c r="B2" t="s">
        <v>133</v>
      </c>
      <c r="C2">
        <v>10</v>
      </c>
    </row>
    <row r="3" spans="1:3">
      <c r="A3">
        <v>54</v>
      </c>
      <c r="B3" t="s">
        <v>134</v>
      </c>
      <c r="C3">
        <v>11</v>
      </c>
    </row>
    <row r="4" spans="1:3">
      <c r="A4">
        <v>56</v>
      </c>
      <c r="B4" t="s">
        <v>228</v>
      </c>
      <c r="C4">
        <v>6</v>
      </c>
    </row>
    <row r="5" spans="1:3">
      <c r="A5">
        <v>307</v>
      </c>
      <c r="B5" t="s">
        <v>135</v>
      </c>
      <c r="C5">
        <v>61</v>
      </c>
    </row>
    <row r="6" spans="1:3">
      <c r="A6">
        <v>329</v>
      </c>
      <c r="B6" t="s">
        <v>138</v>
      </c>
      <c r="C6">
        <v>18</v>
      </c>
    </row>
    <row r="7" spans="1:3">
      <c r="A7">
        <v>337</v>
      </c>
      <c r="B7" t="s">
        <v>139</v>
      </c>
      <c r="C7">
        <v>45</v>
      </c>
    </row>
    <row r="8" spans="1:3">
      <c r="A8">
        <v>341</v>
      </c>
      <c r="B8" t="s">
        <v>140</v>
      </c>
      <c r="C8">
        <v>44</v>
      </c>
    </row>
    <row r="9" spans="1:3">
      <c r="A9">
        <v>343</v>
      </c>
      <c r="B9" t="s">
        <v>141</v>
      </c>
      <c r="C9">
        <v>34</v>
      </c>
    </row>
    <row r="10" spans="1:3">
      <c r="A10">
        <v>347</v>
      </c>
      <c r="B10" t="s">
        <v>229</v>
      </c>
      <c r="C10">
        <v>1</v>
      </c>
    </row>
    <row r="11" spans="1:3">
      <c r="A11">
        <v>349</v>
      </c>
      <c r="B11" t="s">
        <v>142</v>
      </c>
      <c r="C11">
        <v>1</v>
      </c>
    </row>
    <row r="12" spans="1:3">
      <c r="A12">
        <v>355</v>
      </c>
      <c r="B12" t="s">
        <v>144</v>
      </c>
      <c r="C12">
        <v>8</v>
      </c>
    </row>
    <row r="13" spans="1:3">
      <c r="A13">
        <v>357</v>
      </c>
      <c r="B13" t="s">
        <v>145</v>
      </c>
      <c r="C13">
        <v>2</v>
      </c>
    </row>
    <row r="14" spans="1:3">
      <c r="A14">
        <v>365</v>
      </c>
      <c r="B14" t="s">
        <v>146</v>
      </c>
      <c r="C14">
        <v>17</v>
      </c>
    </row>
    <row r="15" spans="1:3">
      <c r="A15">
        <v>367</v>
      </c>
      <c r="B15" t="s">
        <v>147</v>
      </c>
      <c r="C15">
        <v>2</v>
      </c>
    </row>
    <row r="16" spans="1:3">
      <c r="A16">
        <v>371</v>
      </c>
      <c r="B16" t="s">
        <v>148</v>
      </c>
      <c r="C16">
        <v>5</v>
      </c>
    </row>
    <row r="17" spans="1:3">
      <c r="A17">
        <v>373</v>
      </c>
      <c r="B17" t="s">
        <v>149</v>
      </c>
      <c r="C17">
        <v>13</v>
      </c>
    </row>
    <row r="18" spans="1:3">
      <c r="A18">
        <v>377</v>
      </c>
      <c r="B18" t="s">
        <v>150</v>
      </c>
      <c r="C18">
        <v>1</v>
      </c>
    </row>
    <row r="19" spans="1:3">
      <c r="A19">
        <v>379</v>
      </c>
      <c r="B19" t="s">
        <v>151</v>
      </c>
      <c r="C19">
        <v>8</v>
      </c>
    </row>
    <row r="20" spans="1:3">
      <c r="A20">
        <v>385</v>
      </c>
      <c r="B20" t="s">
        <v>152</v>
      </c>
      <c r="C20">
        <v>10</v>
      </c>
    </row>
    <row r="21" spans="1:3">
      <c r="A21">
        <v>387</v>
      </c>
      <c r="B21" t="s">
        <v>153</v>
      </c>
      <c r="C21">
        <v>12</v>
      </c>
    </row>
    <row r="22" spans="1:3">
      <c r="A22">
        <v>391</v>
      </c>
      <c r="B22" t="s">
        <v>154</v>
      </c>
      <c r="C22">
        <v>4</v>
      </c>
    </row>
    <row r="23" spans="1:3">
      <c r="A23">
        <v>399</v>
      </c>
      <c r="B23" t="s">
        <v>155</v>
      </c>
      <c r="C23">
        <v>-1</v>
      </c>
    </row>
    <row r="24" spans="1:3">
      <c r="A24">
        <v>511</v>
      </c>
      <c r="B24" t="s">
        <v>156</v>
      </c>
      <c r="C24">
        <v>6</v>
      </c>
    </row>
    <row r="25" spans="1:3">
      <c r="A25">
        <v>513</v>
      </c>
      <c r="B25" t="s">
        <v>157</v>
      </c>
      <c r="C25">
        <v>3</v>
      </c>
    </row>
    <row r="26" spans="1:3">
      <c r="A26">
        <v>515</v>
      </c>
      <c r="B26" t="s">
        <v>159</v>
      </c>
      <c r="C26">
        <v>7</v>
      </c>
    </row>
    <row r="27" spans="1:3">
      <c r="A27">
        <v>517</v>
      </c>
      <c r="B27" t="s">
        <v>160</v>
      </c>
      <c r="C27">
        <v>20</v>
      </c>
    </row>
    <row r="28" spans="1:3">
      <c r="A28">
        <v>539</v>
      </c>
      <c r="B28" t="s">
        <v>161</v>
      </c>
      <c r="C28">
        <v>12</v>
      </c>
    </row>
    <row r="29" spans="1:3">
      <c r="A29">
        <v>545</v>
      </c>
      <c r="B29" t="s">
        <v>162</v>
      </c>
      <c r="C29">
        <v>5</v>
      </c>
    </row>
    <row r="30" spans="1:3">
      <c r="A30">
        <v>546</v>
      </c>
      <c r="B30" t="s">
        <v>163</v>
      </c>
      <c r="C30">
        <v>12</v>
      </c>
    </row>
    <row r="31" spans="1:3">
      <c r="A31">
        <v>549</v>
      </c>
      <c r="B31" t="s">
        <v>164</v>
      </c>
      <c r="C31">
        <v>10</v>
      </c>
    </row>
    <row r="32" spans="1:3">
      <c r="A32">
        <v>570</v>
      </c>
      <c r="B32" t="s">
        <v>165</v>
      </c>
      <c r="C32">
        <v>5</v>
      </c>
    </row>
    <row r="33" spans="1:3">
      <c r="A33">
        <v>571</v>
      </c>
      <c r="B33" t="s">
        <v>166</v>
      </c>
      <c r="C33">
        <v>1</v>
      </c>
    </row>
    <row r="34" spans="1:3">
      <c r="A34">
        <v>572</v>
      </c>
      <c r="B34" t="s">
        <v>167</v>
      </c>
      <c r="C34">
        <v>2</v>
      </c>
    </row>
    <row r="35" spans="1:3">
      <c r="A35">
        <v>573</v>
      </c>
      <c r="B35" t="s">
        <v>168</v>
      </c>
      <c r="C35">
        <v>9</v>
      </c>
    </row>
    <row r="36" spans="1:3">
      <c r="A36">
        <v>578</v>
      </c>
      <c r="B36" t="s">
        <v>169</v>
      </c>
      <c r="C36">
        <v>6</v>
      </c>
    </row>
    <row r="37" spans="1:3">
      <c r="A37">
        <v>581</v>
      </c>
      <c r="B37" t="s">
        <v>230</v>
      </c>
      <c r="C37">
        <v>3</v>
      </c>
    </row>
    <row r="38" spans="1:3">
      <c r="A38">
        <v>582</v>
      </c>
      <c r="B38" t="s">
        <v>170</v>
      </c>
      <c r="C38">
        <v>18</v>
      </c>
    </row>
    <row r="39" spans="1:3">
      <c r="A39">
        <v>585</v>
      </c>
      <c r="B39" t="s">
        <v>171</v>
      </c>
      <c r="C39">
        <v>6</v>
      </c>
    </row>
    <row r="40" spans="1:3">
      <c r="A40">
        <v>587</v>
      </c>
      <c r="B40" t="s">
        <v>172</v>
      </c>
      <c r="C40">
        <v>1</v>
      </c>
    </row>
    <row r="41" spans="1:3">
      <c r="A41">
        <v>591</v>
      </c>
      <c r="B41" t="s">
        <v>173</v>
      </c>
      <c r="C41">
        <v>14</v>
      </c>
    </row>
    <row r="42" spans="1:3">
      <c r="A42">
        <v>594</v>
      </c>
      <c r="B42" t="s">
        <v>174</v>
      </c>
      <c r="C42">
        <v>28</v>
      </c>
    </row>
    <row r="43" spans="1:3">
      <c r="A43">
        <v>598</v>
      </c>
      <c r="B43" t="s">
        <v>175</v>
      </c>
      <c r="C43">
        <v>20</v>
      </c>
    </row>
    <row r="44" spans="1:3">
      <c r="A44">
        <v>704</v>
      </c>
      <c r="B44" t="s">
        <v>176</v>
      </c>
      <c r="C44">
        <v>8</v>
      </c>
    </row>
    <row r="45" spans="1:3">
      <c r="A45">
        <v>707</v>
      </c>
      <c r="B45" t="s">
        <v>178</v>
      </c>
      <c r="C45">
        <v>6</v>
      </c>
    </row>
    <row r="46" spans="1:3">
      <c r="A46">
        <v>709</v>
      </c>
      <c r="B46" t="s">
        <v>179</v>
      </c>
      <c r="C46">
        <v>24</v>
      </c>
    </row>
    <row r="47" spans="1:3">
      <c r="A47">
        <v>710</v>
      </c>
      <c r="B47" t="s">
        <v>231</v>
      </c>
      <c r="C47">
        <v>5</v>
      </c>
    </row>
    <row r="48" spans="1:3">
      <c r="A48">
        <v>712</v>
      </c>
      <c r="B48" t="s">
        <v>180</v>
      </c>
      <c r="C48">
        <v>12</v>
      </c>
    </row>
    <row r="49" spans="1:3">
      <c r="A49">
        <v>713</v>
      </c>
      <c r="B49" t="s">
        <v>232</v>
      </c>
      <c r="C49">
        <v>2</v>
      </c>
    </row>
    <row r="50" spans="1:3">
      <c r="A50">
        <v>716</v>
      </c>
      <c r="B50" t="s">
        <v>181</v>
      </c>
      <c r="C50">
        <v>22</v>
      </c>
    </row>
    <row r="51" spans="1:3">
      <c r="A51">
        <v>717</v>
      </c>
      <c r="B51" t="s">
        <v>182</v>
      </c>
      <c r="C51">
        <v>5</v>
      </c>
    </row>
    <row r="52" spans="1:3">
      <c r="A52">
        <v>718</v>
      </c>
      <c r="B52" t="s">
        <v>183</v>
      </c>
      <c r="C52">
        <v>5</v>
      </c>
    </row>
    <row r="53" spans="1:3">
      <c r="A53">
        <v>720</v>
      </c>
      <c r="B53" t="s">
        <v>184</v>
      </c>
      <c r="C53">
        <v>12</v>
      </c>
    </row>
    <row r="54" spans="1:3">
      <c r="A54">
        <v>723</v>
      </c>
      <c r="B54" t="s">
        <v>186</v>
      </c>
      <c r="C54">
        <v>7</v>
      </c>
    </row>
    <row r="55" spans="1:3">
      <c r="A55">
        <v>724</v>
      </c>
      <c r="B55" t="s">
        <v>187</v>
      </c>
      <c r="C55">
        <v>18</v>
      </c>
    </row>
    <row r="56" spans="1:3">
      <c r="A56">
        <v>726</v>
      </c>
      <c r="B56" t="s">
        <v>188</v>
      </c>
      <c r="C56">
        <v>16</v>
      </c>
    </row>
    <row r="57" spans="1:3">
      <c r="A57">
        <v>727</v>
      </c>
      <c r="B57" t="s">
        <v>189</v>
      </c>
      <c r="C57">
        <v>15</v>
      </c>
    </row>
    <row r="58" spans="1:3">
      <c r="A58">
        <v>730</v>
      </c>
      <c r="B58" t="s">
        <v>190</v>
      </c>
      <c r="C58">
        <v>27</v>
      </c>
    </row>
    <row r="59" spans="1:3">
      <c r="A59">
        <v>732</v>
      </c>
      <c r="B59" t="s">
        <v>191</v>
      </c>
      <c r="C59">
        <v>2</v>
      </c>
    </row>
    <row r="60" spans="1:3">
      <c r="A60">
        <v>733</v>
      </c>
      <c r="B60" t="s">
        <v>233</v>
      </c>
      <c r="C60">
        <v>5</v>
      </c>
    </row>
    <row r="61" spans="1:3">
      <c r="A61">
        <v>737</v>
      </c>
      <c r="B61" t="s">
        <v>192</v>
      </c>
      <c r="C61">
        <v>8</v>
      </c>
    </row>
    <row r="62" spans="1:3">
      <c r="A62">
        <v>738</v>
      </c>
      <c r="B62" t="s">
        <v>193</v>
      </c>
      <c r="C62">
        <v>2</v>
      </c>
    </row>
    <row r="63" spans="1:3">
      <c r="A63">
        <v>741</v>
      </c>
      <c r="B63" t="s">
        <v>195</v>
      </c>
      <c r="C63">
        <v>5</v>
      </c>
    </row>
    <row r="64" spans="1:3">
      <c r="A64">
        <v>742</v>
      </c>
      <c r="B64" t="s">
        <v>196</v>
      </c>
      <c r="C64">
        <v>11</v>
      </c>
    </row>
    <row r="65" spans="1:3">
      <c r="A65">
        <v>743</v>
      </c>
      <c r="B65" t="s">
        <v>197</v>
      </c>
      <c r="C65">
        <v>5</v>
      </c>
    </row>
    <row r="66" spans="1:3">
      <c r="A66">
        <v>744</v>
      </c>
      <c r="B66" t="s">
        <v>198</v>
      </c>
      <c r="C66">
        <v>13</v>
      </c>
    </row>
    <row r="67" spans="1:3">
      <c r="A67">
        <v>745</v>
      </c>
      <c r="B67" t="s">
        <v>199</v>
      </c>
      <c r="C67">
        <v>1</v>
      </c>
    </row>
    <row r="68" spans="1:3">
      <c r="A68">
        <v>746</v>
      </c>
      <c r="B68" t="s">
        <v>200</v>
      </c>
      <c r="C68">
        <v>10</v>
      </c>
    </row>
    <row r="69" spans="1:3">
      <c r="A69">
        <v>747</v>
      </c>
      <c r="B69" t="s">
        <v>201</v>
      </c>
      <c r="C69">
        <v>1</v>
      </c>
    </row>
    <row r="70" spans="1:3">
      <c r="A70">
        <v>748</v>
      </c>
      <c r="B70" t="s">
        <v>202</v>
      </c>
      <c r="C70">
        <v>6</v>
      </c>
    </row>
    <row r="71" spans="1:3">
      <c r="A71">
        <v>750</v>
      </c>
      <c r="B71" t="s">
        <v>203</v>
      </c>
      <c r="C71">
        <v>18</v>
      </c>
    </row>
    <row r="72" spans="1:3">
      <c r="A72">
        <v>752</v>
      </c>
      <c r="B72" t="s">
        <v>204</v>
      </c>
      <c r="C72">
        <v>1</v>
      </c>
    </row>
    <row r="73" spans="1:3">
      <c r="A73">
        <v>754</v>
      </c>
      <c r="B73" t="s">
        <v>205</v>
      </c>
      <c r="C73">
        <v>16</v>
      </c>
    </row>
    <row r="74" spans="1:3">
      <c r="A74">
        <v>101453</v>
      </c>
      <c r="B74" t="s">
        <v>206</v>
      </c>
      <c r="C74">
        <v>13</v>
      </c>
    </row>
    <row r="75" spans="1:3">
      <c r="A75">
        <v>102479</v>
      </c>
      <c r="B75" t="s">
        <v>207</v>
      </c>
      <c r="C75">
        <v>11</v>
      </c>
    </row>
    <row r="76" spans="1:3">
      <c r="A76">
        <v>102565</v>
      </c>
      <c r="B76" t="s">
        <v>209</v>
      </c>
      <c r="C76">
        <v>3</v>
      </c>
    </row>
    <row r="77" spans="1:3">
      <c r="A77">
        <v>102567</v>
      </c>
      <c r="B77" t="s">
        <v>210</v>
      </c>
      <c r="C77">
        <v>15</v>
      </c>
    </row>
    <row r="78" spans="1:3">
      <c r="A78">
        <v>102934</v>
      </c>
      <c r="B78" t="s">
        <v>211</v>
      </c>
      <c r="C78">
        <v>17</v>
      </c>
    </row>
    <row r="79" spans="1:3">
      <c r="A79">
        <v>102935</v>
      </c>
      <c r="B79" t="s">
        <v>212</v>
      </c>
      <c r="C79">
        <v>13</v>
      </c>
    </row>
    <row r="80" spans="1:3">
      <c r="A80">
        <v>103198</v>
      </c>
      <c r="B80" t="s">
        <v>213</v>
      </c>
      <c r="C80">
        <v>9</v>
      </c>
    </row>
    <row r="81" spans="1:3">
      <c r="A81">
        <v>103199</v>
      </c>
      <c r="B81" t="s">
        <v>214</v>
      </c>
      <c r="C81">
        <v>4</v>
      </c>
    </row>
    <row r="82" spans="1:3">
      <c r="A82">
        <v>103639</v>
      </c>
      <c r="B82" t="s">
        <v>215</v>
      </c>
      <c r="C82">
        <v>2</v>
      </c>
    </row>
    <row r="83" spans="1:3">
      <c r="A83">
        <v>104428</v>
      </c>
      <c r="B83" t="s">
        <v>216</v>
      </c>
      <c r="C83">
        <v>15</v>
      </c>
    </row>
    <row r="84" spans="1:3">
      <c r="A84">
        <v>104533</v>
      </c>
      <c r="B84" t="s">
        <v>218</v>
      </c>
      <c r="C84">
        <v>15</v>
      </c>
    </row>
    <row r="85" spans="1:3">
      <c r="A85">
        <v>104838</v>
      </c>
      <c r="B85" t="s">
        <v>219</v>
      </c>
      <c r="C85">
        <v>6</v>
      </c>
    </row>
    <row r="86" spans="1:3">
      <c r="A86">
        <v>105267</v>
      </c>
      <c r="B86" t="s">
        <v>220</v>
      </c>
      <c r="C86">
        <v>1</v>
      </c>
    </row>
    <row r="87" spans="1:3">
      <c r="A87">
        <v>105396</v>
      </c>
      <c r="B87" t="s">
        <v>221</v>
      </c>
      <c r="C87">
        <v>1</v>
      </c>
    </row>
    <row r="88" spans="1:3">
      <c r="A88">
        <v>105910</v>
      </c>
      <c r="B88" t="s">
        <v>223</v>
      </c>
      <c r="C88">
        <v>1</v>
      </c>
    </row>
    <row r="89" spans="1:3">
      <c r="A89">
        <v>106066</v>
      </c>
      <c r="B89" t="s">
        <v>224</v>
      </c>
      <c r="C89">
        <v>1</v>
      </c>
    </row>
    <row r="90" spans="1:3">
      <c r="A90">
        <v>106399</v>
      </c>
      <c r="B90" t="s">
        <v>225</v>
      </c>
      <c r="C90">
        <v>1</v>
      </c>
    </row>
    <row r="91" spans="1:3">
      <c r="A91">
        <v>106569</v>
      </c>
      <c r="B91" t="s">
        <v>227</v>
      </c>
      <c r="C91">
        <v>11</v>
      </c>
    </row>
    <row r="92" spans="1:3">
      <c r="A92">
        <v>106865</v>
      </c>
      <c r="B92" t="s">
        <v>45</v>
      </c>
      <c r="C92">
        <v>5</v>
      </c>
    </row>
    <row r="93" spans="1:3">
      <c r="A93">
        <v>107829</v>
      </c>
      <c r="B93" t="s">
        <v>65</v>
      </c>
      <c r="C93">
        <v>2</v>
      </c>
    </row>
    <row r="94" spans="1:3">
      <c r="A94">
        <v>108277</v>
      </c>
      <c r="B94" t="s">
        <v>70</v>
      </c>
      <c r="C94">
        <v>1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2" sqref="A2"/>
    </sheetView>
  </sheetViews>
  <sheetFormatPr defaultColWidth="9" defaultRowHeight="13.5" outlineLevelCol="3"/>
  <cols>
    <col min="2" max="2" width="32.375" customWidth="1"/>
    <col min="3" max="3" width="15" customWidth="1"/>
    <col min="4" max="4" width="17.875" customWidth="1"/>
  </cols>
  <sheetData>
    <row r="1" ht="14.25" spans="1:4">
      <c r="A1" t="s">
        <v>234</v>
      </c>
      <c r="B1" s="1" t="s">
        <v>131</v>
      </c>
      <c r="C1" s="2" t="s">
        <v>235</v>
      </c>
      <c r="D1" s="3" t="s">
        <v>236</v>
      </c>
    </row>
    <row r="2" spans="2:4">
      <c r="B2" s="4" t="s">
        <v>237</v>
      </c>
      <c r="C2" s="5">
        <v>83</v>
      </c>
      <c r="D2" s="6">
        <v>249</v>
      </c>
    </row>
    <row r="3" spans="2:4">
      <c r="B3" s="4" t="s">
        <v>139</v>
      </c>
      <c r="C3" s="5">
        <v>72</v>
      </c>
      <c r="D3" s="6">
        <v>216</v>
      </c>
    </row>
    <row r="4" spans="2:4">
      <c r="B4" s="4" t="s">
        <v>238</v>
      </c>
      <c r="C4" s="5">
        <v>60</v>
      </c>
      <c r="D4" s="6">
        <v>180</v>
      </c>
    </row>
    <row r="5" spans="2:4">
      <c r="B5" s="4" t="s">
        <v>239</v>
      </c>
      <c r="C5" s="5">
        <v>60</v>
      </c>
      <c r="D5" s="6">
        <v>180</v>
      </c>
    </row>
    <row r="6" spans="2:4">
      <c r="B6" s="4" t="s">
        <v>240</v>
      </c>
      <c r="C6" s="5">
        <v>55</v>
      </c>
      <c r="D6" s="6">
        <v>165</v>
      </c>
    </row>
    <row r="7" spans="2:4">
      <c r="B7" s="4" t="s">
        <v>241</v>
      </c>
      <c r="C7" s="5">
        <v>40</v>
      </c>
      <c r="D7" s="6">
        <v>120</v>
      </c>
    </row>
    <row r="8" spans="2:4">
      <c r="B8" s="4" t="s">
        <v>242</v>
      </c>
      <c r="C8" s="5">
        <v>40</v>
      </c>
      <c r="D8" s="6">
        <v>120</v>
      </c>
    </row>
    <row r="9" spans="2:4">
      <c r="B9" s="4" t="s">
        <v>243</v>
      </c>
      <c r="C9" s="5">
        <v>38</v>
      </c>
      <c r="D9" s="6">
        <v>114</v>
      </c>
    </row>
    <row r="10" spans="2:4">
      <c r="B10" s="4" t="s">
        <v>203</v>
      </c>
      <c r="C10" s="5">
        <v>36</v>
      </c>
      <c r="D10" s="6">
        <v>108</v>
      </c>
    </row>
    <row r="11" spans="2:4">
      <c r="B11" s="4" t="s">
        <v>244</v>
      </c>
      <c r="C11" s="5">
        <v>31</v>
      </c>
      <c r="D11" s="6">
        <v>93</v>
      </c>
    </row>
    <row r="12" spans="2:4">
      <c r="B12" s="4" t="s">
        <v>157</v>
      </c>
      <c r="C12" s="5">
        <v>31</v>
      </c>
      <c r="D12" s="6">
        <v>93</v>
      </c>
    </row>
    <row r="13" spans="2:4">
      <c r="B13" s="4" t="s">
        <v>245</v>
      </c>
      <c r="C13" s="5">
        <v>31</v>
      </c>
      <c r="D13" s="6">
        <v>93</v>
      </c>
    </row>
    <row r="14" spans="2:4">
      <c r="B14" s="4" t="s">
        <v>246</v>
      </c>
      <c r="C14" s="5">
        <v>29</v>
      </c>
      <c r="D14" s="6">
        <v>87</v>
      </c>
    </row>
    <row r="15" spans="2:4">
      <c r="B15" s="4" t="s">
        <v>149</v>
      </c>
      <c r="C15" s="5">
        <v>29</v>
      </c>
      <c r="D15" s="6">
        <v>87</v>
      </c>
    </row>
    <row r="16" spans="2:4">
      <c r="B16" s="4" t="s">
        <v>247</v>
      </c>
      <c r="C16" s="5">
        <v>27</v>
      </c>
      <c r="D16" s="6">
        <v>81</v>
      </c>
    </row>
    <row r="17" spans="2:4">
      <c r="B17" s="4" t="s">
        <v>248</v>
      </c>
      <c r="C17" s="5">
        <v>27</v>
      </c>
      <c r="D17" s="6">
        <v>81</v>
      </c>
    </row>
    <row r="18" spans="2:4">
      <c r="B18" s="4" t="s">
        <v>249</v>
      </c>
      <c r="C18" s="5">
        <v>25</v>
      </c>
      <c r="D18" s="6">
        <v>75</v>
      </c>
    </row>
    <row r="19" spans="2:4">
      <c r="B19" s="4" t="s">
        <v>250</v>
      </c>
      <c r="C19" s="5">
        <v>24</v>
      </c>
      <c r="D19" s="6">
        <v>72</v>
      </c>
    </row>
    <row r="20" spans="2:4">
      <c r="B20" s="4" t="s">
        <v>187</v>
      </c>
      <c r="C20" s="5">
        <v>22</v>
      </c>
      <c r="D20" s="6">
        <v>66</v>
      </c>
    </row>
    <row r="21" spans="2:4">
      <c r="B21" s="4" t="s">
        <v>251</v>
      </c>
      <c r="C21" s="5">
        <v>22</v>
      </c>
      <c r="D21" s="6">
        <v>66</v>
      </c>
    </row>
    <row r="22" spans="2:4">
      <c r="B22" s="4" t="s">
        <v>165</v>
      </c>
      <c r="C22" s="5">
        <v>20</v>
      </c>
      <c r="D22" s="6">
        <v>60</v>
      </c>
    </row>
    <row r="23" spans="2:4">
      <c r="B23" s="4" t="s">
        <v>252</v>
      </c>
      <c r="C23" s="5">
        <v>19</v>
      </c>
      <c r="D23" s="6">
        <v>57</v>
      </c>
    </row>
    <row r="24" spans="2:4">
      <c r="B24" s="4" t="s">
        <v>198</v>
      </c>
      <c r="C24" s="5">
        <v>14</v>
      </c>
      <c r="D24" s="6">
        <v>42</v>
      </c>
    </row>
    <row r="25" spans="2:4">
      <c r="B25" s="4" t="s">
        <v>207</v>
      </c>
      <c r="C25" s="5">
        <v>14</v>
      </c>
      <c r="D25" s="6">
        <v>42</v>
      </c>
    </row>
    <row r="26" spans="2:4">
      <c r="B26" s="4" t="s">
        <v>253</v>
      </c>
      <c r="C26" s="5">
        <v>11</v>
      </c>
      <c r="D26" s="6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易善复最终奖励表</vt:lpstr>
      <vt:lpstr>易善复门店9完成情况</vt:lpstr>
      <vt:lpstr>8月门店销售明细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2019-08-29T10:32:00Z</dcterms:created>
  <dcterms:modified xsi:type="dcterms:W3CDTF">2019-10-23T10:35:57Z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2052-11.1.0.9186</vt:lpwstr>
  </property>
  <property fmtid="{D5CDD505-2E9C-101B-9397-08002B2CF9AE}" pid="3" name="KSOReadingLayout">
    <vt:bool>true</vt:bool>
  </property>
</Properties>
</file>