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Export!$A$2:$P$19</definedName>
  </definedNames>
  <calcPr calcId="144525"/>
</workbook>
</file>

<file path=xl/sharedStrings.xml><?xml version="1.0" encoding="utf-8"?>
<sst xmlns="http://schemas.openxmlformats.org/spreadsheetml/2006/main" count="227" uniqueCount="162">
  <si>
    <t>小程序找药（2019.10.9）</t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</si>
  <si>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</si>
  <si>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</si>
  <si>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</si>
  <si>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</si>
  <si>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</si>
  <si>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</si>
  <si>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</si>
  <si>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</si>
  <si>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</si>
  <si>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</si>
  <si>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</si>
  <si>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货品ID</t>
  </si>
  <si>
    <t>紧急程度</t>
  </si>
  <si>
    <t>员工/顾客</t>
  </si>
  <si>
    <t>ID</t>
  </si>
  <si>
    <t>备注</t>
  </si>
  <si>
    <t>胡尹馨</t>
  </si>
  <si>
    <t>2019-10-09 08:46:43</t>
  </si>
  <si>
    <t>a3264</t>
  </si>
  <si>
    <t>头孢托仑匹酯颗粒</t>
  </si>
  <si>
    <t>0.3g×9袋</t>
  </si>
  <si>
    <t>1</t>
  </si>
  <si>
    <t>日本明治制果药业株式会社</t>
  </si>
  <si>
    <t>J20150126</t>
  </si>
  <si>
    <t>82元</t>
  </si>
  <si>
    <t>普通</t>
  </si>
  <si>
    <t>员工</t>
  </si>
  <si>
    <t>请采购部找渠道</t>
  </si>
  <si>
    <t>小确幸</t>
  </si>
  <si>
    <t>2019-10-09 08:59:50</t>
  </si>
  <si>
    <t>a3265</t>
  </si>
  <si>
    <t>脑栓通胶囊</t>
  </si>
  <si>
    <t>0.4g×18粒</t>
  </si>
  <si>
    <t>广东众生药业</t>
  </si>
  <si>
    <t>Z20040093</t>
  </si>
  <si>
    <t>30</t>
  </si>
  <si>
    <t>加急</t>
  </si>
  <si>
    <t/>
  </si>
  <si>
    <t>紫贝壳</t>
  </si>
  <si>
    <t>2019-10-09 09:20:32</t>
  </si>
  <si>
    <t>a3266</t>
  </si>
  <si>
    <t>愈酚甲麻那敏颗粒</t>
  </si>
  <si>
    <t>9袋</t>
  </si>
  <si>
    <t>5</t>
  </si>
  <si>
    <t>海南觊健</t>
  </si>
  <si>
    <t>H20090097</t>
  </si>
  <si>
    <t>20元-35元左右</t>
  </si>
  <si>
    <t>已经回复有渠道，请采购部尽快报送新品</t>
  </si>
  <si>
    <t>。。。</t>
  </si>
  <si>
    <t>2019-10-09 09:20:46</t>
  </si>
  <si>
    <t>a3267</t>
  </si>
  <si>
    <t>盐酸二甲双胍缓释片</t>
  </si>
  <si>
    <t>500mg*30片</t>
  </si>
  <si>
    <t>重庆科瑞</t>
  </si>
  <si>
    <t>H20050349</t>
  </si>
  <si>
    <t>25</t>
  </si>
  <si>
    <t>林</t>
  </si>
  <si>
    <t>2019-10-09 10:23:43</t>
  </si>
  <si>
    <t>a3268</t>
  </si>
  <si>
    <t>散风活络丸</t>
  </si>
  <si>
    <r>
      <t>120</t>
    </r>
    <r>
      <rPr>
        <sz val="10"/>
        <rFont val="宋体"/>
        <charset val="134"/>
      </rPr>
      <t>丸</t>
    </r>
  </si>
  <si>
    <t>安阳路德药业</t>
  </si>
  <si>
    <t>Z41022319</t>
  </si>
  <si>
    <t>50</t>
  </si>
  <si>
    <t>hx</t>
  </si>
  <si>
    <t>2019-10-09 10:27:50</t>
  </si>
  <si>
    <t>a3269</t>
  </si>
  <si>
    <t>右旋酮洛芬氨丁三醇片</t>
  </si>
  <si>
    <t>12.5mg*20片</t>
  </si>
  <si>
    <t>湖北安联药业有限公司</t>
  </si>
  <si>
    <t>H20031023</t>
  </si>
  <si>
    <t>无</t>
  </si>
  <si>
    <t>太极大药房银河北街店</t>
  </si>
  <si>
    <t>2019-10-09 13:18:03</t>
  </si>
  <si>
    <t>b142</t>
  </si>
  <si>
    <t>草酸降解酶（酶化石）</t>
  </si>
  <si>
    <t>10克*30袋</t>
  </si>
  <si>
    <t>2</t>
  </si>
  <si>
    <t>武汉康复得泌尿系结石研究院</t>
  </si>
  <si>
    <t>非药品</t>
  </si>
  <si>
    <t>696</t>
  </si>
  <si>
    <t>经查验该品种为普通食品，不予找药</t>
  </si>
  <si>
    <t>秀</t>
  </si>
  <si>
    <t>2019-10-09 13:31:09</t>
  </si>
  <si>
    <t>a3270</t>
  </si>
  <si>
    <t>复方天麻颗粒</t>
  </si>
  <si>
    <t>5g×12袋</t>
  </si>
  <si>
    <t>3</t>
  </si>
  <si>
    <t>绵阳一康</t>
  </si>
  <si>
    <t>Z20063198</t>
  </si>
  <si>
    <t>不清楚</t>
  </si>
  <si>
    <t>太极大药房崇州人民医院店</t>
  </si>
  <si>
    <t>2019-10-09 15:05:18</t>
  </si>
  <si>
    <t>a3271</t>
  </si>
  <si>
    <t>甲钴胺片</t>
  </si>
  <si>
    <t>0.5mg×48片</t>
  </si>
  <si>
    <t>扬子江</t>
  </si>
  <si>
    <t>H20052325</t>
  </si>
  <si>
    <t>48</t>
  </si>
  <si>
    <t>2019-10-09 15:07:15</t>
  </si>
  <si>
    <t>a3272</t>
  </si>
  <si>
    <t>富马酸比索洛尔片</t>
  </si>
  <si>
    <t>5mg×18片</t>
  </si>
  <si>
    <t>成都苑东生物制药</t>
  </si>
  <si>
    <t>H20083008</t>
  </si>
  <si>
    <t>28</t>
  </si>
  <si>
    <t>媛媛</t>
  </si>
  <si>
    <t>2019-10-09 16:33:06</t>
  </si>
  <si>
    <t>a3273</t>
  </si>
  <si>
    <t>5mg*18片</t>
  </si>
  <si>
    <t>成都宛东药业</t>
  </si>
  <si>
    <t>？眉眼带笑.</t>
  </si>
  <si>
    <t>2019-10-09 19:58:22</t>
  </si>
  <si>
    <t>a3274</t>
  </si>
  <si>
    <t>吲哚美辛栓</t>
  </si>
  <si>
    <r>
      <t>0.1</t>
    </r>
    <r>
      <rPr>
        <sz val="10"/>
        <rFont val="宋体"/>
        <charset val="134"/>
      </rPr>
      <t>克</t>
    </r>
    <r>
      <rPr>
        <sz val="10"/>
        <rFont val="Arial"/>
        <charset val="134"/>
      </rPr>
      <t>*10</t>
    </r>
    <r>
      <rPr>
        <sz val="10"/>
        <rFont val="宋体"/>
        <charset val="134"/>
      </rPr>
      <t>枚</t>
    </r>
  </si>
  <si>
    <t>上海现代制药股份有限公司</t>
  </si>
  <si>
    <t>H31020401</t>
  </si>
  <si>
    <t>3.9</t>
  </si>
  <si>
    <t>豪橘子</t>
  </si>
  <si>
    <t>2019-10-09 20:03:04</t>
  </si>
  <si>
    <t>a3275</t>
  </si>
  <si>
    <t>新霉素氟轻松乳膏</t>
  </si>
  <si>
    <t>20g</t>
  </si>
  <si>
    <t>白云山</t>
  </si>
  <si>
    <t>H44024382</t>
  </si>
  <si>
    <t>20</t>
  </si>
  <si>
    <t>邓磊</t>
  </si>
  <si>
    <t>2019-10-09 20:03:48</t>
  </si>
  <si>
    <t>a3276</t>
  </si>
  <si>
    <t>养血安神丸</t>
  </si>
  <si>
    <t>36克/瓶</t>
  </si>
  <si>
    <t>北京同仁堂</t>
  </si>
  <si>
    <t>Z11020446</t>
  </si>
  <si>
    <t>7元</t>
  </si>
  <si>
    <t>初夏&amp;晨曦</t>
  </si>
  <si>
    <t>2019-10-09 21:19:24</t>
  </si>
  <si>
    <t>b143</t>
  </si>
  <si>
    <t>TAIJI乌发露</t>
  </si>
  <si>
    <t>200g</t>
  </si>
  <si>
    <t>太极集团 重庆培陵制药厂 有限公司</t>
  </si>
  <si>
    <t>王菲</t>
  </si>
  <si>
    <t>客户</t>
  </si>
  <si>
    <t>公司在营且有库存，已经联系顾客到梨花街购买</t>
  </si>
  <si>
    <t>Suny</t>
  </si>
  <si>
    <t>2019-10-09 22:29:48</t>
  </si>
  <si>
    <t>b144</t>
  </si>
  <si>
    <t>舒洛地特软胶囊</t>
  </si>
  <si>
    <t>250LSU*50粒</t>
  </si>
  <si>
    <t>意大利:ALFA WASSERMANN S.p.A.</t>
  </si>
  <si>
    <t>注册证号 H20140119</t>
  </si>
  <si>
    <t>123</t>
  </si>
  <si>
    <t>公司在营且有库存，已经联系门店请营运部铺货</t>
  </si>
  <si>
    <t>冷色冰弦</t>
  </si>
  <si>
    <t>2019-10-09 23:54:29</t>
  </si>
  <si>
    <t>b145</t>
  </si>
  <si>
    <t>多索茶碱胶囊</t>
  </si>
  <si>
    <t>0.2g*10粒</t>
  </si>
  <si>
    <t>上海凯宝药业股份有限公司</t>
  </si>
  <si>
    <t>H20010041</t>
  </si>
  <si>
    <t>门店ID填写有误请核实后重新填写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</si>
</sst>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color rgb="FF666666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P34" sqref="P34"/>
    </sheetView>
  </sheetViews>
  <sheetFormatPr defaultColWidth="9" defaultRowHeight="13.5"/>
  <cols>
    <col min="1" max="1" width="5.375" customWidth="1"/>
    <col min="2" max="2" width="9.625" customWidth="1"/>
    <col min="3" max="3" width="11.7166666666667" customWidth="1"/>
    <col min="4" max="4" width="5.875" customWidth="1"/>
    <col min="5" max="5" width="18.75" customWidth="1"/>
    <col min="6" max="8" width="11.7166666666667" customWidth="1"/>
    <col min="9" max="9" width="13.75" customWidth="1"/>
    <col min="10" max="10" width="8.875" customWidth="1"/>
    <col min="11" max="11" width="7.375" customWidth="1"/>
    <col min="12" max="12" width="30.375" customWidth="1"/>
    <col min="13" max="13" width="6.5" customWidth="1"/>
    <col min="14" max="14" width="6.375" customWidth="1"/>
    <col min="16" max="16" width="42.125" customWidth="1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2"/>
    </row>
    <row r="2" ht="16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1" customFormat="1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23">
        <v>720</v>
      </c>
      <c r="L3" s="24" t="str">
        <f>VLOOKUP(K3,'[1]查询当前所有门店保管帐库存（后勤用）'!$B$1:$D$65536,3,0)</f>
        <v>四川太极大邑县新场镇文昌街药店</v>
      </c>
      <c r="M3" s="8" t="s">
        <v>26</v>
      </c>
      <c r="N3" s="24" t="s">
        <v>27</v>
      </c>
      <c r="O3" s="8"/>
      <c r="P3" s="24" t="s">
        <v>28</v>
      </c>
    </row>
    <row r="4" s="1" customFormat="1" spans="1:16">
      <c r="A4" s="7">
        <v>2</v>
      </c>
      <c r="B4" s="9" t="s">
        <v>29</v>
      </c>
      <c r="C4" s="9" t="s">
        <v>30</v>
      </c>
      <c r="D4" s="9" t="s">
        <v>31</v>
      </c>
      <c r="E4" s="9" t="s">
        <v>32</v>
      </c>
      <c r="F4" s="10" t="s">
        <v>33</v>
      </c>
      <c r="G4" s="9" t="s">
        <v>22</v>
      </c>
      <c r="H4" s="10" t="s">
        <v>34</v>
      </c>
      <c r="I4" s="10" t="s">
        <v>35</v>
      </c>
      <c r="J4" s="9" t="s">
        <v>36</v>
      </c>
      <c r="K4" s="25">
        <v>106865</v>
      </c>
      <c r="L4" s="7" t="str">
        <f>VLOOKUP(K4,'[1]查询当前所有门店保管帐库存（后勤用）'!$B$1:$D$65536,3,0)</f>
        <v>四川太极武侯区丝竹路药店</v>
      </c>
      <c r="M4" s="9" t="s">
        <v>37</v>
      </c>
      <c r="N4" s="7" t="s">
        <v>27</v>
      </c>
      <c r="O4" s="26" t="s">
        <v>38</v>
      </c>
      <c r="P4" s="7" t="s">
        <v>28</v>
      </c>
    </row>
    <row r="5" s="1" customFormat="1" spans="1:16">
      <c r="A5" s="7">
        <v>3</v>
      </c>
      <c r="B5" s="9" t="s">
        <v>39</v>
      </c>
      <c r="C5" s="9" t="s">
        <v>40</v>
      </c>
      <c r="D5" s="9" t="s">
        <v>41</v>
      </c>
      <c r="E5" s="11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9" t="s">
        <v>47</v>
      </c>
      <c r="K5" s="25">
        <v>102567</v>
      </c>
      <c r="L5" s="7" t="str">
        <f>VLOOKUP(K5,'[1]查询当前所有门店保管帐库存（后勤用）'!$B$1:$D$65536,3,0)</f>
        <v>四川太极新津县五津镇武阳西路药店</v>
      </c>
      <c r="M5" s="9" t="s">
        <v>37</v>
      </c>
      <c r="N5" s="7" t="s">
        <v>27</v>
      </c>
      <c r="O5" s="9" t="s">
        <v>38</v>
      </c>
      <c r="P5" s="7" t="s">
        <v>48</v>
      </c>
    </row>
    <row r="6" s="2" customFormat="1" spans="1:16">
      <c r="A6" s="7">
        <v>4</v>
      </c>
      <c r="B6" s="8" t="s">
        <v>49</v>
      </c>
      <c r="C6" s="8" t="s">
        <v>50</v>
      </c>
      <c r="D6" s="8" t="s">
        <v>51</v>
      </c>
      <c r="E6" s="8" t="s">
        <v>52</v>
      </c>
      <c r="F6" s="8" t="s">
        <v>53</v>
      </c>
      <c r="G6" s="8" t="s">
        <v>22</v>
      </c>
      <c r="H6" s="8" t="s">
        <v>54</v>
      </c>
      <c r="I6" s="8" t="s">
        <v>55</v>
      </c>
      <c r="J6" s="8" t="s">
        <v>56</v>
      </c>
      <c r="K6" s="23">
        <v>572</v>
      </c>
      <c r="L6" s="24" t="str">
        <f>VLOOKUP(K6,'[1]查询当前所有门店保管帐库存（后勤用）'!$B$1:$D$65536,3,0)</f>
        <v>四川太极郫县郫筒镇东大街药店</v>
      </c>
      <c r="M6" s="8" t="s">
        <v>26</v>
      </c>
      <c r="N6" s="24" t="s">
        <v>27</v>
      </c>
      <c r="O6" s="8"/>
      <c r="P6" s="24" t="s">
        <v>28</v>
      </c>
    </row>
    <row r="7" s="2" customFormat="1" spans="1:16">
      <c r="A7" s="7">
        <v>5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22</v>
      </c>
      <c r="H7" s="8" t="s">
        <v>62</v>
      </c>
      <c r="I7" s="8" t="s">
        <v>63</v>
      </c>
      <c r="J7" s="8" t="s">
        <v>64</v>
      </c>
      <c r="K7" s="23">
        <v>587</v>
      </c>
      <c r="L7" s="24" t="str">
        <f>VLOOKUP(K7,'[1]查询当前所有门店保管帐库存（后勤用）'!$B$1:$D$65536,3,0)</f>
        <v>四川太极都江堰景中路店</v>
      </c>
      <c r="M7" s="8" t="s">
        <v>26</v>
      </c>
      <c r="N7" s="24" t="s">
        <v>27</v>
      </c>
      <c r="O7" s="8"/>
      <c r="P7" s="24" t="s">
        <v>28</v>
      </c>
    </row>
    <row r="8" s="2" customFormat="1" spans="1:16">
      <c r="A8" s="7">
        <v>6</v>
      </c>
      <c r="B8" s="8" t="s">
        <v>65</v>
      </c>
      <c r="C8" s="8" t="s">
        <v>66</v>
      </c>
      <c r="D8" s="8" t="s">
        <v>67</v>
      </c>
      <c r="E8" s="8" t="s">
        <v>68</v>
      </c>
      <c r="F8" s="12" t="s">
        <v>69</v>
      </c>
      <c r="G8" s="8" t="s">
        <v>22</v>
      </c>
      <c r="H8" s="8" t="s">
        <v>70</v>
      </c>
      <c r="I8" s="8" t="s">
        <v>71</v>
      </c>
      <c r="J8" s="8" t="s">
        <v>72</v>
      </c>
      <c r="K8" s="23">
        <v>108277</v>
      </c>
      <c r="L8" s="24" t="str">
        <f>VLOOKUP(K8,'[1]查询当前所有门店保管帐库存（后勤用）'!$B$1:$D$65536,3,0)</f>
        <v>银沙店</v>
      </c>
      <c r="M8" s="8" t="s">
        <v>26</v>
      </c>
      <c r="N8" s="24" t="s">
        <v>27</v>
      </c>
      <c r="O8" s="8" t="s">
        <v>38</v>
      </c>
      <c r="P8" s="24" t="s">
        <v>28</v>
      </c>
    </row>
    <row r="9" s="3" customFormat="1" spans="1:16">
      <c r="A9" s="13">
        <v>7</v>
      </c>
      <c r="B9" s="14" t="s">
        <v>73</v>
      </c>
      <c r="C9" s="14" t="s">
        <v>74</v>
      </c>
      <c r="D9" s="14" t="s">
        <v>75</v>
      </c>
      <c r="E9" s="15" t="s">
        <v>76</v>
      </c>
      <c r="F9" s="14" t="s">
        <v>77</v>
      </c>
      <c r="G9" s="14" t="s">
        <v>78</v>
      </c>
      <c r="H9" s="14" t="s">
        <v>79</v>
      </c>
      <c r="I9" s="14" t="s">
        <v>80</v>
      </c>
      <c r="J9" s="14" t="s">
        <v>81</v>
      </c>
      <c r="K9" s="27">
        <v>102934</v>
      </c>
      <c r="L9" s="13" t="str">
        <f>VLOOKUP(K9,'[1]查询当前所有门店保管帐库存（后勤用）'!$B$1:$D$65536,3,0)</f>
        <v>四川太极金牛区银河北街药店</v>
      </c>
      <c r="M9" s="14" t="s">
        <v>37</v>
      </c>
      <c r="N9" s="13" t="s">
        <v>27</v>
      </c>
      <c r="O9" s="14" t="s">
        <v>38</v>
      </c>
      <c r="P9" s="13" t="s">
        <v>82</v>
      </c>
    </row>
    <row r="10" s="2" customFormat="1" spans="1:16">
      <c r="A10" s="7">
        <v>8</v>
      </c>
      <c r="B10" s="8" t="s">
        <v>83</v>
      </c>
      <c r="C10" s="8" t="s">
        <v>84</v>
      </c>
      <c r="D10" s="8" t="s">
        <v>85</v>
      </c>
      <c r="E10" s="8" t="s">
        <v>86</v>
      </c>
      <c r="F10" s="8" t="s">
        <v>87</v>
      </c>
      <c r="G10" s="8" t="s">
        <v>88</v>
      </c>
      <c r="H10" s="8" t="s">
        <v>89</v>
      </c>
      <c r="I10" s="8" t="s">
        <v>90</v>
      </c>
      <c r="J10" s="8" t="s">
        <v>91</v>
      </c>
      <c r="K10" s="23">
        <v>308</v>
      </c>
      <c r="L10" s="24" t="str">
        <f>VLOOKUP(K10,'[1]查询当前所有门店保管帐库存（后勤用）'!$B$1:$D$65536,3,0)</f>
        <v>四川太极红星店</v>
      </c>
      <c r="M10" s="8" t="s">
        <v>26</v>
      </c>
      <c r="N10" s="24" t="s">
        <v>27</v>
      </c>
      <c r="O10" s="8"/>
      <c r="P10" s="24" t="s">
        <v>28</v>
      </c>
    </row>
    <row r="11" s="2" customFormat="1" spans="1:16">
      <c r="A11" s="7">
        <v>9</v>
      </c>
      <c r="B11" s="8" t="s">
        <v>92</v>
      </c>
      <c r="C11" s="8" t="s">
        <v>93</v>
      </c>
      <c r="D11" s="8" t="s">
        <v>94</v>
      </c>
      <c r="E11" s="8" t="s">
        <v>95</v>
      </c>
      <c r="F11" s="8" t="s">
        <v>96</v>
      </c>
      <c r="G11" s="8" t="s">
        <v>78</v>
      </c>
      <c r="H11" s="8" t="s">
        <v>97</v>
      </c>
      <c r="I11" s="8" t="s">
        <v>98</v>
      </c>
      <c r="J11" s="8" t="s">
        <v>99</v>
      </c>
      <c r="K11" s="23">
        <v>754</v>
      </c>
      <c r="L11" s="24" t="str">
        <f>VLOOKUP(K11,'[1]查询当前所有门店保管帐库存（后勤用）'!$B$1:$D$65536,3,0)</f>
        <v>四川太极崇州市崇阳镇尚贤坊街药店</v>
      </c>
      <c r="M11" s="8" t="s">
        <v>26</v>
      </c>
      <c r="N11" s="24" t="s">
        <v>27</v>
      </c>
      <c r="O11" s="8" t="s">
        <v>38</v>
      </c>
      <c r="P11" s="24" t="s">
        <v>28</v>
      </c>
    </row>
    <row r="12" s="1" customFormat="1" spans="1:16">
      <c r="A12" s="7">
        <v>10</v>
      </c>
      <c r="B12" s="8" t="s">
        <v>92</v>
      </c>
      <c r="C12" s="8" t="s">
        <v>100</v>
      </c>
      <c r="D12" s="8" t="s">
        <v>101</v>
      </c>
      <c r="E12" s="8" t="s">
        <v>102</v>
      </c>
      <c r="F12" s="8" t="s">
        <v>103</v>
      </c>
      <c r="G12" s="8" t="s">
        <v>78</v>
      </c>
      <c r="H12" s="8" t="s">
        <v>104</v>
      </c>
      <c r="I12" s="8" t="s">
        <v>105</v>
      </c>
      <c r="J12" s="8" t="s">
        <v>106</v>
      </c>
      <c r="K12" s="23">
        <v>754</v>
      </c>
      <c r="L12" s="24" t="str">
        <f>VLOOKUP(K12,'[1]查询当前所有门店保管帐库存（后勤用）'!$B$1:$D$65536,3,0)</f>
        <v>四川太极崇州市崇阳镇尚贤坊街药店</v>
      </c>
      <c r="M12" s="8" t="s">
        <v>26</v>
      </c>
      <c r="N12" s="24" t="s">
        <v>27</v>
      </c>
      <c r="O12" s="8" t="s">
        <v>38</v>
      </c>
      <c r="P12" s="24" t="s">
        <v>28</v>
      </c>
    </row>
    <row r="13" s="1" customFormat="1" spans="1:16">
      <c r="A13" s="7">
        <v>11</v>
      </c>
      <c r="B13" s="9" t="s">
        <v>107</v>
      </c>
      <c r="C13" s="9" t="s">
        <v>108</v>
      </c>
      <c r="D13" s="9" t="s">
        <v>109</v>
      </c>
      <c r="E13" s="9" t="s">
        <v>102</v>
      </c>
      <c r="F13" s="16" t="s">
        <v>110</v>
      </c>
      <c r="G13" s="9" t="s">
        <v>78</v>
      </c>
      <c r="H13" s="9" t="s">
        <v>111</v>
      </c>
      <c r="I13" s="9" t="s">
        <v>105</v>
      </c>
      <c r="J13" s="9" t="s">
        <v>56</v>
      </c>
      <c r="K13" s="25">
        <v>747</v>
      </c>
      <c r="L13" s="7" t="str">
        <f>VLOOKUP(K13,'[1]查询当前所有门店保管帐库存（后勤用）'!$B$1:$D$65536,3,0)</f>
        <v>四川太极郫县郫筒镇一环路东南段药店</v>
      </c>
      <c r="M13" s="9" t="s">
        <v>37</v>
      </c>
      <c r="N13" s="7" t="s">
        <v>27</v>
      </c>
      <c r="O13" s="9" t="s">
        <v>38</v>
      </c>
      <c r="P13" s="7" t="s">
        <v>28</v>
      </c>
    </row>
    <row r="14" s="2" customFormat="1" spans="1:16">
      <c r="A14" s="7">
        <v>12</v>
      </c>
      <c r="B14" s="8" t="s">
        <v>112</v>
      </c>
      <c r="C14" s="8" t="s">
        <v>113</v>
      </c>
      <c r="D14" s="8" t="s">
        <v>114</v>
      </c>
      <c r="E14" s="8" t="s">
        <v>115</v>
      </c>
      <c r="F14" s="8" t="s">
        <v>116</v>
      </c>
      <c r="G14" s="8" t="s">
        <v>22</v>
      </c>
      <c r="H14" s="8" t="s">
        <v>117</v>
      </c>
      <c r="I14" s="8" t="s">
        <v>118</v>
      </c>
      <c r="J14" s="8" t="s">
        <v>119</v>
      </c>
      <c r="K14" s="23">
        <v>738</v>
      </c>
      <c r="L14" s="24" t="str">
        <f>VLOOKUP(K14,'[1]查询当前所有门店保管帐库存（后勤用）'!$B$1:$D$65536,3,0)</f>
        <v>四川太极都江堰市蒲阳路药店</v>
      </c>
      <c r="M14" s="8" t="s">
        <v>26</v>
      </c>
      <c r="N14" s="24" t="s">
        <v>27</v>
      </c>
      <c r="O14" s="8"/>
      <c r="P14" s="24" t="s">
        <v>28</v>
      </c>
    </row>
    <row r="15" s="2" customFormat="1" spans="1:16">
      <c r="A15" s="7">
        <v>13</v>
      </c>
      <c r="B15" s="8" t="s">
        <v>120</v>
      </c>
      <c r="C15" s="8" t="s">
        <v>121</v>
      </c>
      <c r="D15" s="8" t="s">
        <v>122</v>
      </c>
      <c r="E15" s="8" t="s">
        <v>123</v>
      </c>
      <c r="F15" s="8" t="s">
        <v>124</v>
      </c>
      <c r="G15" s="8" t="s">
        <v>78</v>
      </c>
      <c r="H15" s="8" t="s">
        <v>125</v>
      </c>
      <c r="I15" s="8" t="s">
        <v>126</v>
      </c>
      <c r="J15" s="8" t="s">
        <v>127</v>
      </c>
      <c r="K15" s="23">
        <v>570</v>
      </c>
      <c r="L15" s="24" t="str">
        <f>VLOOKUP(K15,'[1]查询当前所有门店保管帐库存（后勤用）'!$B$1:$D$65536,3,0)</f>
        <v>四川太极青羊区浣花滨河路药店</v>
      </c>
      <c r="M15" s="8" t="s">
        <v>26</v>
      </c>
      <c r="N15" s="24" t="s">
        <v>27</v>
      </c>
      <c r="O15" s="8"/>
      <c r="P15" s="24" t="s">
        <v>28</v>
      </c>
    </row>
    <row r="16" s="1" customFormat="1" spans="1:16">
      <c r="A16" s="7">
        <v>14</v>
      </c>
      <c r="B16" s="9" t="s">
        <v>128</v>
      </c>
      <c r="C16" s="9" t="s">
        <v>129</v>
      </c>
      <c r="D16" s="9" t="s">
        <v>130</v>
      </c>
      <c r="E16" s="9" t="s">
        <v>131</v>
      </c>
      <c r="F16" s="9" t="s">
        <v>132</v>
      </c>
      <c r="G16" s="9" t="s">
        <v>78</v>
      </c>
      <c r="H16" s="9" t="s">
        <v>133</v>
      </c>
      <c r="I16" s="9" t="s">
        <v>134</v>
      </c>
      <c r="J16" s="9" t="s">
        <v>135</v>
      </c>
      <c r="K16" s="25">
        <v>103198</v>
      </c>
      <c r="L16" s="7" t="str">
        <f>VLOOKUP(K16,'[1]查询当前所有门店保管帐库存（后勤用）'!$B$1:$D$65536,3,0)</f>
        <v>四川太极青羊区贝森北路药店</v>
      </c>
      <c r="M16" s="9" t="s">
        <v>37</v>
      </c>
      <c r="N16" s="7" t="s">
        <v>27</v>
      </c>
      <c r="O16" s="9" t="s">
        <v>38</v>
      </c>
      <c r="P16" s="7" t="s">
        <v>28</v>
      </c>
    </row>
    <row r="17" s="2" customFormat="1" spans="1:16">
      <c r="A17" s="7">
        <v>15</v>
      </c>
      <c r="B17" s="9" t="s">
        <v>136</v>
      </c>
      <c r="C17" s="9" t="s">
        <v>137</v>
      </c>
      <c r="D17" s="9" t="s">
        <v>138</v>
      </c>
      <c r="E17" s="17" t="s">
        <v>139</v>
      </c>
      <c r="F17" s="9" t="s">
        <v>140</v>
      </c>
      <c r="G17" s="9">
        <v>1</v>
      </c>
      <c r="H17" s="9" t="s">
        <v>141</v>
      </c>
      <c r="I17" s="9"/>
      <c r="J17" s="9"/>
      <c r="K17" s="9" t="s">
        <v>142</v>
      </c>
      <c r="L17" s="28">
        <v>13608010944</v>
      </c>
      <c r="M17" s="29"/>
      <c r="N17" s="7" t="s">
        <v>143</v>
      </c>
      <c r="O17" s="17">
        <v>131126</v>
      </c>
      <c r="P17" s="7" t="s">
        <v>144</v>
      </c>
    </row>
    <row r="18" s="4" customFormat="1" spans="1:16">
      <c r="A18" s="18">
        <v>16</v>
      </c>
      <c r="B18" s="19" t="s">
        <v>145</v>
      </c>
      <c r="C18" s="19" t="s">
        <v>146</v>
      </c>
      <c r="D18" s="19" t="s">
        <v>147</v>
      </c>
      <c r="E18" s="20" t="s">
        <v>148</v>
      </c>
      <c r="F18" s="19" t="s">
        <v>149</v>
      </c>
      <c r="G18" s="19" t="s">
        <v>78</v>
      </c>
      <c r="H18" s="19" t="s">
        <v>150</v>
      </c>
      <c r="I18" s="19" t="s">
        <v>151</v>
      </c>
      <c r="J18" s="19" t="s">
        <v>152</v>
      </c>
      <c r="K18" s="30">
        <v>582</v>
      </c>
      <c r="L18" s="18" t="str">
        <f>VLOOKUP(K18,'[1]查询当前所有门店保管帐库存（后勤用）'!$B$1:$D$65536,3,0)</f>
        <v>四川太极青羊区十二桥药店</v>
      </c>
      <c r="M18" s="19" t="s">
        <v>26</v>
      </c>
      <c r="N18" s="18" t="s">
        <v>27</v>
      </c>
      <c r="O18" s="31">
        <v>166936</v>
      </c>
      <c r="P18" s="18" t="s">
        <v>153</v>
      </c>
    </row>
    <row r="19" s="3" customFormat="1" spans="1:16">
      <c r="A19" s="13">
        <v>17</v>
      </c>
      <c r="B19" s="14" t="s">
        <v>154</v>
      </c>
      <c r="C19" s="14" t="s">
        <v>155</v>
      </c>
      <c r="D19" s="14" t="s">
        <v>156</v>
      </c>
      <c r="E19" s="21" t="s">
        <v>157</v>
      </c>
      <c r="F19" s="14" t="s">
        <v>158</v>
      </c>
      <c r="G19" s="14" t="s">
        <v>22</v>
      </c>
      <c r="H19" s="14" t="s">
        <v>159</v>
      </c>
      <c r="I19" s="14" t="s">
        <v>160</v>
      </c>
      <c r="J19" s="14" t="s">
        <v>56</v>
      </c>
      <c r="K19" s="27">
        <v>750</v>
      </c>
      <c r="L19" s="32" t="e">
        <f>VLOOKUP(K19,'[1]查询当前所有门店保管帐库存（后勤用）'!$B$1:$D$65536,3,0)</f>
        <v>#N/A</v>
      </c>
      <c r="M19" s="33" t="s">
        <v>26</v>
      </c>
      <c r="N19" s="13" t="s">
        <v>27</v>
      </c>
      <c r="O19" s="21" t="s">
        <v>38</v>
      </c>
      <c r="P19" s="13" t="s">
        <v>161</v>
      </c>
    </row>
  </sheetData>
  <sortState ref="B3:P19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2019-10-10T01:52:00Z</dcterms:created>
  <dcterms:modified xsi:type="dcterms:W3CDTF">2019-10-10T02:55:42Z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