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35"/>
  </bookViews>
  <sheets>
    <sheet name="任务分配明细表 " sheetId="1" r:id="rId1"/>
    <sheet name="明细表" sheetId="2" r:id="rId2"/>
    <sheet name="政策明细表" sheetId="3" r:id="rId3"/>
    <sheet name="杨伟钰8月金牌" sheetId="4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 concurrentCalc="0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<sst xmlns="http://schemas.openxmlformats.org/spreadsheetml/2006/main" count="652">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</sst>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6" fillId="21" borderId="14" applyNumberFormat="0" applyAlignment="0" applyProtection="0">
      <alignment vertical="center"/>
    </xf>
    <xf numFmtId="0" fontId="37" fillId="21" borderId="8" applyNumberFormat="0" applyAlignment="0" applyProtection="0">
      <alignment vertical="center"/>
    </xf>
    <xf numFmtId="0" fontId="38" fillId="22" borderId="15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A105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T98" sqref="T98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hidden="1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hidden="1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hidden="1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hidden="1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hidden="1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hidden="1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hidden="1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hidden="1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hidden="1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hidden="1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hidden="1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hidden="1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hidden="1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hidden="1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hidden="1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hidden="1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hidden="1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hidden="1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hidden="1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hidden="1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hidden="1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hidden="1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hidden="1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hidden="1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hidden="1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hidden="1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hidden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hidden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hidden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hidden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hidden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hidden="1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hidden="1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hidden="1" customHeight="1" spans="1:142">
      <c r="A36" s="180"/>
      <c r="B36" s="25"/>
      <c r="C36" s="180"/>
      <c r="D36" s="180" t="s">
        <v>37</v>
      </c>
      <c r="E36" s="195">
        <f t="shared" ref="E36:G36" si="1">SUM(E21:E35)</f>
        <v>34</v>
      </c>
      <c r="F36" s="195">
        <f t="shared" si="1"/>
        <v>49</v>
      </c>
      <c r="G36" s="195">
        <f t="shared" si="1"/>
        <v>64</v>
      </c>
      <c r="H36" s="195">
        <f t="shared" ref="H36:AJ36" si="2">SUM(H21:H35)</f>
        <v>0</v>
      </c>
      <c r="I36" s="195">
        <f t="shared" si="2"/>
        <v>0</v>
      </c>
      <c r="J36" s="195">
        <f t="shared" si="2"/>
        <v>31087.5</v>
      </c>
      <c r="K36" s="195">
        <f t="shared" si="2"/>
        <v>34196.25</v>
      </c>
      <c r="L36" s="195">
        <f t="shared" si="2"/>
        <v>37305</v>
      </c>
      <c r="M36" s="195">
        <f t="shared" si="2"/>
        <v>0</v>
      </c>
      <c r="N36" s="195">
        <f t="shared" si="2"/>
        <v>0</v>
      </c>
      <c r="O36" s="195">
        <f t="shared" si="2"/>
        <v>935</v>
      </c>
      <c r="P36" s="195">
        <f t="shared" si="2"/>
        <v>1031</v>
      </c>
      <c r="Q36" s="195">
        <f t="shared" si="2"/>
        <v>1122</v>
      </c>
      <c r="R36" s="195">
        <f t="shared" si="2"/>
        <v>0</v>
      </c>
      <c r="S36" s="195">
        <f t="shared" si="2"/>
        <v>0</v>
      </c>
      <c r="T36" s="195">
        <f t="shared" si="2"/>
        <v>5465.25</v>
      </c>
      <c r="U36" s="195">
        <f t="shared" si="2"/>
        <v>6011.775</v>
      </c>
      <c r="V36" s="195">
        <f t="shared" si="2"/>
        <v>6558.3</v>
      </c>
      <c r="W36" s="195">
        <f t="shared" si="2"/>
        <v>0</v>
      </c>
      <c r="X36" s="195">
        <f t="shared" si="2"/>
        <v>0</v>
      </c>
      <c r="Y36" s="195">
        <f t="shared" si="2"/>
        <v>67522.07</v>
      </c>
      <c r="Z36" s="195">
        <f t="shared" si="2"/>
        <v>0</v>
      </c>
      <c r="AA36" s="195">
        <f t="shared" si="2"/>
        <v>17264.52</v>
      </c>
      <c r="AB36" s="195">
        <f t="shared" si="2"/>
        <v>18990.972</v>
      </c>
      <c r="AC36" s="195">
        <f t="shared" si="2"/>
        <v>20717.424</v>
      </c>
      <c r="AD36" s="195">
        <f t="shared" si="2"/>
        <v>0</v>
      </c>
      <c r="AE36" s="195">
        <f t="shared" si="2"/>
        <v>0</v>
      </c>
      <c r="AF36" s="195">
        <f t="shared" si="2"/>
        <v>188224.14096</v>
      </c>
      <c r="AG36" s="195">
        <f t="shared" si="2"/>
        <v>207046.555056</v>
      </c>
      <c r="AH36" s="216">
        <f t="shared" si="2"/>
        <v>225868.969152</v>
      </c>
      <c r="AI36" s="195">
        <f t="shared" si="2"/>
        <v>0</v>
      </c>
      <c r="AJ36" s="195">
        <f t="shared" si="2"/>
        <v>0</v>
      </c>
      <c r="EH36" s="178"/>
      <c r="EI36" s="178"/>
      <c r="EJ36" s="178"/>
      <c r="EK36" s="178"/>
      <c r="EL36" s="178"/>
    </row>
    <row r="37" s="3" customFormat="1" ht="12.95" hidden="1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hidden="1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hidden="1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hidden="1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hidden="1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hidden="1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hidden="1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hidden="1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hidden="1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hidden="1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hidden="1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hidden="1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hidden="1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hidden="1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hidden="1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hidden="1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hidden="1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hidden="1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hidden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hidden="1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3">SUM(F37:F55)</f>
        <v>57</v>
      </c>
      <c r="G56" s="199">
        <f t="shared" si="3"/>
        <v>73</v>
      </c>
      <c r="H56" s="199">
        <f t="shared" si="3"/>
        <v>0</v>
      </c>
      <c r="I56" s="199">
        <f t="shared" si="3"/>
        <v>0</v>
      </c>
      <c r="J56" s="199">
        <f t="shared" si="3"/>
        <v>41074</v>
      </c>
      <c r="K56" s="199">
        <f t="shared" si="3"/>
        <v>45181.4</v>
      </c>
      <c r="L56" s="199">
        <f t="shared" si="3"/>
        <v>49288.8</v>
      </c>
      <c r="M56" s="199">
        <f t="shared" si="3"/>
        <v>0</v>
      </c>
      <c r="N56" s="199">
        <f t="shared" si="3"/>
        <v>0</v>
      </c>
      <c r="O56" s="199">
        <f t="shared" si="3"/>
        <v>1966</v>
      </c>
      <c r="P56" s="199">
        <f t="shared" si="3"/>
        <v>2164</v>
      </c>
      <c r="Q56" s="199">
        <f t="shared" si="3"/>
        <v>2360</v>
      </c>
      <c r="R56" s="199">
        <f t="shared" si="3"/>
        <v>0</v>
      </c>
      <c r="S56" s="199">
        <f t="shared" si="3"/>
        <v>0</v>
      </c>
      <c r="T56" s="199">
        <f t="shared" si="3"/>
        <v>10165.5</v>
      </c>
      <c r="U56" s="199">
        <f t="shared" si="3"/>
        <v>11182.05</v>
      </c>
      <c r="V56" s="199">
        <f t="shared" si="3"/>
        <v>12198.6</v>
      </c>
      <c r="W56" s="199">
        <f t="shared" si="3"/>
        <v>0</v>
      </c>
      <c r="X56" s="199">
        <f t="shared" si="3"/>
        <v>0</v>
      </c>
      <c r="Y56" s="199">
        <f t="shared" si="3"/>
        <v>129472.52</v>
      </c>
      <c r="Z56" s="199">
        <f t="shared" si="3"/>
        <v>0</v>
      </c>
      <c r="AA56" s="199">
        <f t="shared" si="3"/>
        <v>32616</v>
      </c>
      <c r="AB56" s="199">
        <f t="shared" si="3"/>
        <v>35877.6</v>
      </c>
      <c r="AC56" s="199">
        <f t="shared" si="3"/>
        <v>39139.2</v>
      </c>
      <c r="AD56" s="199">
        <f t="shared" si="3"/>
        <v>0</v>
      </c>
      <c r="AE56" s="199">
        <f t="shared" si="3"/>
        <v>0</v>
      </c>
      <c r="AF56" s="199">
        <f t="shared" si="3"/>
        <v>266099.4</v>
      </c>
      <c r="AG56" s="199">
        <f t="shared" si="3"/>
        <v>292709.34</v>
      </c>
      <c r="AH56" s="217">
        <f t="shared" si="3"/>
        <v>319319.28</v>
      </c>
      <c r="AI56" s="199">
        <f t="shared" si="3"/>
        <v>0</v>
      </c>
      <c r="AJ56" s="199">
        <f t="shared" si="3"/>
        <v>0</v>
      </c>
    </row>
    <row r="57" s="176" customFormat="1" ht="12.95" hidden="1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hidden="1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hidden="1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hidden="1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hidden="1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hidden="1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hidden="1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hidden="1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hidden="1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hidden="1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hidden="1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hidden="1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hidden="1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hidden="1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hidden="1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hidden="1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hidden="1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hidden="1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hidden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hidden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hidden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4">SUM(F57:F76)</f>
        <v>68</v>
      </c>
      <c r="G77" s="195">
        <f t="shared" si="4"/>
        <v>87</v>
      </c>
      <c r="H77" s="195">
        <f t="shared" si="4"/>
        <v>0</v>
      </c>
      <c r="I77" s="195">
        <f t="shared" si="4"/>
        <v>0</v>
      </c>
      <c r="J77" s="195">
        <f t="shared" si="4"/>
        <v>46455</v>
      </c>
      <c r="K77" s="195">
        <f t="shared" si="4"/>
        <v>51100.5</v>
      </c>
      <c r="L77" s="195">
        <f t="shared" si="4"/>
        <v>55746</v>
      </c>
      <c r="M77" s="195">
        <f t="shared" si="4"/>
        <v>0</v>
      </c>
      <c r="N77" s="195">
        <f t="shared" si="4"/>
        <v>0</v>
      </c>
      <c r="O77" s="195">
        <f t="shared" si="4"/>
        <v>2351</v>
      </c>
      <c r="P77" s="195">
        <f t="shared" si="4"/>
        <v>2586</v>
      </c>
      <c r="Q77" s="195">
        <f t="shared" si="4"/>
        <v>2827</v>
      </c>
      <c r="R77" s="195">
        <f t="shared" si="4"/>
        <v>0</v>
      </c>
      <c r="S77" s="195">
        <f t="shared" si="4"/>
        <v>0</v>
      </c>
      <c r="T77" s="195">
        <f t="shared" si="4"/>
        <v>12372.3</v>
      </c>
      <c r="U77" s="195">
        <f t="shared" si="4"/>
        <v>13609.53</v>
      </c>
      <c r="V77" s="195">
        <f t="shared" si="4"/>
        <v>14846.76</v>
      </c>
      <c r="W77" s="195">
        <f t="shared" si="4"/>
        <v>0</v>
      </c>
      <c r="X77" s="195">
        <f t="shared" si="4"/>
        <v>0</v>
      </c>
      <c r="Y77" s="195">
        <f t="shared" si="4"/>
        <v>131039.85</v>
      </c>
      <c r="Z77" s="195">
        <f t="shared" si="4"/>
        <v>0</v>
      </c>
      <c r="AA77" s="195">
        <f t="shared" si="4"/>
        <v>35933.6</v>
      </c>
      <c r="AB77" s="195">
        <f t="shared" si="4"/>
        <v>39526.96</v>
      </c>
      <c r="AC77" s="195">
        <f t="shared" si="4"/>
        <v>43120.32</v>
      </c>
      <c r="AD77" s="195">
        <f t="shared" si="4"/>
        <v>0</v>
      </c>
      <c r="AE77" s="195">
        <f t="shared" si="4"/>
        <v>0</v>
      </c>
      <c r="AF77" s="195">
        <f t="shared" si="4"/>
        <v>332634.78576</v>
      </c>
      <c r="AG77" s="195">
        <f t="shared" si="4"/>
        <v>365078.184336</v>
      </c>
      <c r="AH77" s="216">
        <f t="shared" si="4"/>
        <v>397784.008512</v>
      </c>
      <c r="AI77" s="195">
        <f t="shared" si="4"/>
        <v>0</v>
      </c>
      <c r="AJ77" s="195">
        <f t="shared" si="4"/>
        <v>0</v>
      </c>
      <c r="EH77" s="178"/>
      <c r="EI77" s="178"/>
      <c r="EJ77" s="178"/>
      <c r="EK77" s="178"/>
      <c r="EL77" s="178"/>
    </row>
    <row r="78" s="177" customFormat="1" hidden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hidden="1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5">SUM(F78:F78)</f>
        <v>62</v>
      </c>
      <c r="G79" s="199">
        <f t="shared" si="5"/>
        <v>70</v>
      </c>
      <c r="H79" s="199">
        <f t="shared" si="5"/>
        <v>0</v>
      </c>
      <c r="I79" s="199">
        <f t="shared" si="5"/>
        <v>0</v>
      </c>
      <c r="J79" s="199">
        <f t="shared" si="5"/>
        <v>29148</v>
      </c>
      <c r="K79" s="199">
        <f t="shared" si="5"/>
        <v>32062.8</v>
      </c>
      <c r="L79" s="199">
        <f t="shared" si="5"/>
        <v>34977.6</v>
      </c>
      <c r="M79" s="199">
        <f t="shared" si="5"/>
        <v>0</v>
      </c>
      <c r="N79" s="199">
        <f t="shared" si="5"/>
        <v>0</v>
      </c>
      <c r="O79" s="199">
        <f t="shared" si="5"/>
        <v>580</v>
      </c>
      <c r="P79" s="199">
        <f t="shared" si="5"/>
        <v>638</v>
      </c>
      <c r="Q79" s="199">
        <f t="shared" si="5"/>
        <v>696</v>
      </c>
      <c r="R79" s="199">
        <f t="shared" si="5"/>
        <v>0</v>
      </c>
      <c r="S79" s="199">
        <f t="shared" si="5"/>
        <v>0</v>
      </c>
      <c r="T79" s="199">
        <f t="shared" si="5"/>
        <v>3305.7</v>
      </c>
      <c r="U79" s="199">
        <f t="shared" si="5"/>
        <v>3636.27</v>
      </c>
      <c r="V79" s="199">
        <f t="shared" si="5"/>
        <v>3966.84</v>
      </c>
      <c r="W79" s="199">
        <f t="shared" si="5"/>
        <v>0</v>
      </c>
      <c r="X79" s="199">
        <f t="shared" si="5"/>
        <v>0</v>
      </c>
      <c r="Y79" s="199">
        <f t="shared" si="5"/>
        <v>38104.99</v>
      </c>
      <c r="Z79" s="199">
        <f t="shared" si="5"/>
        <v>0</v>
      </c>
      <c r="AA79" s="199">
        <f t="shared" si="5"/>
        <v>16830.72</v>
      </c>
      <c r="AB79" s="199">
        <f t="shared" si="5"/>
        <v>18513.792</v>
      </c>
      <c r="AC79" s="199">
        <f t="shared" si="5"/>
        <v>20196.864</v>
      </c>
      <c r="AD79" s="199">
        <f t="shared" si="5"/>
        <v>0</v>
      </c>
      <c r="AE79" s="199">
        <f t="shared" si="5"/>
        <v>0</v>
      </c>
      <c r="AF79" s="199">
        <f t="shared" si="5"/>
        <v>160787.7</v>
      </c>
      <c r="AG79" s="199">
        <f t="shared" si="5"/>
        <v>176866.47</v>
      </c>
      <c r="AH79" s="217">
        <f t="shared" si="5"/>
        <v>192945.24</v>
      </c>
      <c r="AI79" s="199">
        <f t="shared" si="5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hidden="1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hidden="1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hidden="1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hidden="1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hidden="1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hidden="1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hidden="1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hidden="1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hidden="1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hidden="1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hidden="1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hidden="1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hidden="1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hidden="1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hidden="1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hidden="1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hidden="1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hidden="1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>
        <v>3</v>
      </c>
      <c r="I98" s="198">
        <v>3</v>
      </c>
      <c r="J98" s="198">
        <v>833</v>
      </c>
      <c r="K98" s="198">
        <v>916.3</v>
      </c>
      <c r="L98" s="198">
        <v>999.6</v>
      </c>
      <c r="M98" s="198">
        <v>1</v>
      </c>
      <c r="N98" s="198">
        <v>833</v>
      </c>
      <c r="O98" s="198">
        <v>49</v>
      </c>
      <c r="P98" s="198">
        <v>54</v>
      </c>
      <c r="Q98" s="198">
        <v>59</v>
      </c>
      <c r="R98" s="198">
        <v>3</v>
      </c>
      <c r="S98" s="198">
        <v>59</v>
      </c>
      <c r="T98" s="196">
        <v>253.8</v>
      </c>
      <c r="U98" s="196">
        <v>279.18</v>
      </c>
      <c r="V98" s="196">
        <v>304.56</v>
      </c>
      <c r="W98" s="196">
        <v>3</v>
      </c>
      <c r="X98" s="196">
        <v>304.56</v>
      </c>
      <c r="Y98" s="209">
        <f>VLOOKUP(B:B,[1]查询时间段分门店销售明细!$B$1:$X$65536,23,0)</f>
        <v>1988.55</v>
      </c>
      <c r="Z98" s="196">
        <v>1988.55</v>
      </c>
      <c r="AA98" s="196">
        <v>826.56</v>
      </c>
      <c r="AB98" s="196">
        <v>909.216</v>
      </c>
      <c r="AC98" s="196">
        <v>991.872</v>
      </c>
      <c r="AD98" s="196">
        <v>1</v>
      </c>
      <c r="AE98" s="196">
        <v>826.56</v>
      </c>
      <c r="AF98" s="196">
        <v>6759.9</v>
      </c>
      <c r="AG98" s="196">
        <v>7435.89</v>
      </c>
      <c r="AH98" s="196">
        <v>8111.88</v>
      </c>
      <c r="AI98" s="196">
        <v>1</v>
      </c>
      <c r="AJ98" s="196">
        <v>6759.9</v>
      </c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6">SUM(F80:F103)</f>
        <v>76</v>
      </c>
      <c r="G104" s="25">
        <f t="shared" si="6"/>
        <v>96</v>
      </c>
      <c r="H104" s="25">
        <f t="shared" si="6"/>
        <v>3</v>
      </c>
      <c r="I104" s="25">
        <f t="shared" si="6"/>
        <v>3</v>
      </c>
      <c r="J104" s="25">
        <f t="shared" si="6"/>
        <v>59790</v>
      </c>
      <c r="K104" s="25">
        <f t="shared" si="6"/>
        <v>65769</v>
      </c>
      <c r="L104" s="25">
        <f t="shared" si="6"/>
        <v>71748</v>
      </c>
      <c r="M104" s="25">
        <f t="shared" si="6"/>
        <v>1</v>
      </c>
      <c r="N104" s="25">
        <f t="shared" si="6"/>
        <v>833</v>
      </c>
      <c r="O104" s="25">
        <f t="shared" si="6"/>
        <v>2297</v>
      </c>
      <c r="P104" s="25">
        <f t="shared" si="6"/>
        <v>2528</v>
      </c>
      <c r="Q104" s="25">
        <f t="shared" si="6"/>
        <v>2757</v>
      </c>
      <c r="R104" s="25">
        <f t="shared" si="6"/>
        <v>3</v>
      </c>
      <c r="S104" s="25">
        <f t="shared" si="6"/>
        <v>59</v>
      </c>
      <c r="T104" s="25">
        <f t="shared" si="6"/>
        <v>11947.5</v>
      </c>
      <c r="U104" s="25">
        <f t="shared" si="6"/>
        <v>13142.25</v>
      </c>
      <c r="V104" s="25">
        <f t="shared" si="6"/>
        <v>14337</v>
      </c>
      <c r="W104" s="25">
        <f t="shared" si="6"/>
        <v>3</v>
      </c>
      <c r="X104" s="25">
        <f t="shared" si="6"/>
        <v>304.56</v>
      </c>
      <c r="Y104" s="25">
        <f t="shared" si="6"/>
        <v>128437.83</v>
      </c>
      <c r="Z104" s="25">
        <f t="shared" si="6"/>
        <v>1988.55</v>
      </c>
      <c r="AA104" s="25">
        <f t="shared" si="6"/>
        <v>41934.96</v>
      </c>
      <c r="AB104" s="25">
        <f t="shared" si="6"/>
        <v>46128.456</v>
      </c>
      <c r="AC104" s="25">
        <f t="shared" si="6"/>
        <v>50321.952</v>
      </c>
      <c r="AD104" s="25">
        <f t="shared" si="6"/>
        <v>1</v>
      </c>
      <c r="AE104" s="25">
        <f t="shared" si="6"/>
        <v>826.56</v>
      </c>
      <c r="AF104" s="25">
        <f t="shared" si="6"/>
        <v>358036.704</v>
      </c>
      <c r="AG104" s="25">
        <f t="shared" si="6"/>
        <v>393840.3744</v>
      </c>
      <c r="AH104" s="180">
        <f t="shared" si="6"/>
        <v>429644.0448</v>
      </c>
      <c r="AI104" s="25">
        <f t="shared" si="6"/>
        <v>1</v>
      </c>
      <c r="AJ104" s="25">
        <f t="shared" si="6"/>
        <v>6759.9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7">F20+F36+F56+F77+F79+F104</f>
        <v>355</v>
      </c>
      <c r="G105" s="7">
        <f t="shared" si="7"/>
        <v>448</v>
      </c>
      <c r="H105" s="7">
        <f t="shared" si="7"/>
        <v>3</v>
      </c>
      <c r="I105" s="7">
        <f t="shared" si="7"/>
        <v>3</v>
      </c>
      <c r="J105" s="7">
        <f t="shared" si="7"/>
        <v>246975.5</v>
      </c>
      <c r="K105" s="7">
        <f t="shared" si="7"/>
        <v>271673.05</v>
      </c>
      <c r="L105" s="7">
        <f t="shared" si="7"/>
        <v>296370.6</v>
      </c>
      <c r="M105" s="7">
        <f t="shared" si="7"/>
        <v>1</v>
      </c>
      <c r="N105" s="7">
        <f t="shared" si="7"/>
        <v>833</v>
      </c>
      <c r="O105" s="7">
        <f t="shared" si="7"/>
        <v>9224</v>
      </c>
      <c r="P105" s="7">
        <f t="shared" si="7"/>
        <v>10153</v>
      </c>
      <c r="Q105" s="7">
        <f t="shared" si="7"/>
        <v>11077</v>
      </c>
      <c r="R105" s="7">
        <f t="shared" si="7"/>
        <v>3</v>
      </c>
      <c r="S105" s="7">
        <f t="shared" si="7"/>
        <v>59</v>
      </c>
      <c r="T105" s="7">
        <f t="shared" si="7"/>
        <v>49836.15</v>
      </c>
      <c r="U105" s="7">
        <f t="shared" si="7"/>
        <v>54819.765</v>
      </c>
      <c r="V105" s="7">
        <f t="shared" si="7"/>
        <v>59803.38</v>
      </c>
      <c r="W105" s="7">
        <f t="shared" si="7"/>
        <v>3</v>
      </c>
      <c r="X105" s="7">
        <f t="shared" si="7"/>
        <v>304.56</v>
      </c>
      <c r="Y105" s="7">
        <f t="shared" si="7"/>
        <v>601614.36</v>
      </c>
      <c r="Z105" s="7">
        <f t="shared" si="7"/>
        <v>1988.55</v>
      </c>
      <c r="AA105" s="7">
        <f t="shared" si="7"/>
        <v>165983.24</v>
      </c>
      <c r="AB105" s="7">
        <f t="shared" si="7"/>
        <v>182581.564</v>
      </c>
      <c r="AC105" s="7">
        <f t="shared" si="7"/>
        <v>199179.888</v>
      </c>
      <c r="AD105" s="7">
        <f t="shared" si="7"/>
        <v>1</v>
      </c>
      <c r="AE105" s="7">
        <f t="shared" si="7"/>
        <v>826.56</v>
      </c>
      <c r="AF105" s="7">
        <f t="shared" si="7"/>
        <v>1538433.63072</v>
      </c>
      <c r="AG105" s="7">
        <f t="shared" si="7"/>
        <v>1691456.913792</v>
      </c>
      <c r="AH105" s="196">
        <f t="shared" si="7"/>
        <v>1844742.622464</v>
      </c>
      <c r="AI105" s="7">
        <f t="shared" si="7"/>
        <v>1</v>
      </c>
      <c r="AJ105" s="7">
        <f t="shared" si="7"/>
        <v>6759.9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4"/>
  <sheetViews>
    <sheetView topLeftCell="C73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27"/>
  <sheetViews>
    <sheetView topLeftCell="A13" workbookViewId="0">
      <selection activeCell="C4" sqref="C4:C11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2018-07-27T02:58:00Z</dcterms:created>
  <dcterms:modified xsi:type="dcterms:W3CDTF">2018-07-31T01:52:32Z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