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<sst xmlns="http://schemas.openxmlformats.org/spreadsheetml/2006/main" count="652">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</sst>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19" borderId="12" applyNumberFormat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37" fillId="22" borderId="13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A75" activePane="bottomRight" state="frozen"/>
      <selection/>
      <selection pane="topRight"/>
      <selection pane="bottomLeft"/>
      <selection pane="bottomRight" activeCell="AJ98" sqref="AJ98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37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7" customFormat="1" ht="12.95" customHeight="1" spans="1:173">
      <c r="A97" s="224">
        <v>90</v>
      </c>
      <c r="B97" s="225">
        <v>730</v>
      </c>
      <c r="C97" s="226" t="s">
        <v>113</v>
      </c>
      <c r="D97" s="226" t="s">
        <v>96</v>
      </c>
      <c r="E97" s="227">
        <v>3</v>
      </c>
      <c r="F97" s="227">
        <v>4</v>
      </c>
      <c r="G97" s="227">
        <v>5</v>
      </c>
      <c r="H97" s="228">
        <v>1</v>
      </c>
      <c r="I97" s="227">
        <v>3</v>
      </c>
      <c r="J97" s="229">
        <v>4285</v>
      </c>
      <c r="K97" s="230">
        <v>4713.5</v>
      </c>
      <c r="L97" s="230">
        <v>5142</v>
      </c>
      <c r="M97" s="230">
        <v>1</v>
      </c>
      <c r="N97" s="229">
        <v>4285</v>
      </c>
      <c r="O97" s="227">
        <v>122</v>
      </c>
      <c r="P97" s="231">
        <v>134</v>
      </c>
      <c r="Q97" s="231">
        <v>146</v>
      </c>
      <c r="R97" s="233">
        <v>1</v>
      </c>
      <c r="S97" s="234">
        <v>122</v>
      </c>
      <c r="T97" s="224">
        <v>704.7</v>
      </c>
      <c r="U97" s="224">
        <v>775.17</v>
      </c>
      <c r="V97" s="224">
        <v>845.64</v>
      </c>
      <c r="W97" s="224">
        <v>1</v>
      </c>
      <c r="X97" s="224">
        <v>704.7</v>
      </c>
      <c r="Y97" s="235">
        <f>VLOOKUP(B:B,[1]查询时间段分门店销售明细!$B$1:$X$65536,23,0)</f>
        <v>5841.73</v>
      </c>
      <c r="Z97" s="224">
        <v>5841.73</v>
      </c>
      <c r="AA97" s="224">
        <v>2386.8</v>
      </c>
      <c r="AB97" s="224">
        <v>2625.48</v>
      </c>
      <c r="AC97" s="224">
        <v>2864.16</v>
      </c>
      <c r="AD97" s="224">
        <v>1</v>
      </c>
      <c r="AE97" s="224">
        <v>2386.8</v>
      </c>
      <c r="AF97" s="224">
        <v>19345.5</v>
      </c>
      <c r="AG97" s="224">
        <v>21280.05</v>
      </c>
      <c r="AH97" s="224">
        <v>23214.6</v>
      </c>
      <c r="AI97" s="224">
        <v>1</v>
      </c>
      <c r="AJ97" s="224">
        <v>19345.5</v>
      </c>
      <c r="DX97" s="239"/>
      <c r="DY97" s="239"/>
      <c r="DZ97" s="239"/>
      <c r="EA97" s="239"/>
      <c r="EB97" s="239"/>
      <c r="EC97" s="239"/>
      <c r="ED97" s="239"/>
      <c r="EE97" s="239"/>
      <c r="EF97" s="239"/>
      <c r="EG97" s="239"/>
      <c r="EH97" s="239"/>
      <c r="EI97" s="239"/>
      <c r="EJ97" s="239"/>
      <c r="EK97" s="239"/>
      <c r="EL97" s="239"/>
      <c r="EM97" s="239"/>
      <c r="EN97" s="239"/>
      <c r="EO97" s="239"/>
      <c r="EP97" s="239"/>
      <c r="EQ97" s="239"/>
      <c r="ER97" s="239"/>
      <c r="ES97" s="239"/>
      <c r="ET97" s="239"/>
      <c r="EU97" s="239"/>
      <c r="EV97" s="239"/>
      <c r="EW97" s="239"/>
      <c r="EX97" s="239"/>
      <c r="EY97" s="239"/>
      <c r="EZ97" s="239"/>
      <c r="FA97" s="239"/>
      <c r="FB97" s="239"/>
      <c r="FC97" s="239"/>
      <c r="FD97" s="239"/>
      <c r="FE97" s="239"/>
      <c r="FF97" s="239"/>
      <c r="FG97" s="239"/>
      <c r="FH97" s="239"/>
      <c r="FI97" s="239"/>
      <c r="FJ97" s="239"/>
      <c r="FK97" s="239"/>
      <c r="FL97" s="239"/>
      <c r="FM97" s="239"/>
      <c r="FN97" s="239"/>
      <c r="FO97" s="239"/>
      <c r="FP97" s="239"/>
      <c r="FQ97" s="239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2"/>
      <c r="K100" s="7"/>
      <c r="L100" s="7"/>
      <c r="M100" s="7"/>
      <c r="N100" s="232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2"/>
      <c r="K101" s="7"/>
      <c r="L101" s="7"/>
      <c r="M101" s="7"/>
      <c r="N101" s="232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2"/>
      <c r="K102" s="7"/>
      <c r="L102" s="7"/>
      <c r="M102" s="7"/>
      <c r="N102" s="232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2"/>
      <c r="K103" s="7"/>
      <c r="L103" s="7"/>
      <c r="M103" s="7"/>
      <c r="N103" s="232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3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1</v>
      </c>
      <c r="N104" s="25">
        <f t="shared" si="5"/>
        <v>4285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1</v>
      </c>
      <c r="S104" s="25">
        <f t="shared" si="5"/>
        <v>122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1</v>
      </c>
      <c r="X104" s="25">
        <f t="shared" si="5"/>
        <v>704.7</v>
      </c>
      <c r="Y104" s="25">
        <f t="shared" si="5"/>
        <v>128437.83</v>
      </c>
      <c r="Z104" s="25">
        <f t="shared" si="5"/>
        <v>5841.73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1</v>
      </c>
      <c r="AE104" s="25">
        <f t="shared" si="5"/>
        <v>2386.8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1</v>
      </c>
      <c r="AJ104" s="25">
        <f t="shared" si="5"/>
        <v>19345.5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3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4285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122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704.7</v>
      </c>
      <c r="Y105" s="7">
        <f t="shared" si="6"/>
        <v>601614.36</v>
      </c>
      <c r="Z105" s="7">
        <f t="shared" si="6"/>
        <v>5841.73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2386.8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19345.5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2018-07-30T09:44:51Z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