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<sst xmlns="http://schemas.openxmlformats.org/spreadsheetml/2006/main" count="31">
  <si>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</si>
  <si>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</si>
  <si>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</si>
  <si>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</si>
  <si>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</si>
  <si>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</si>
  <si>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</si>
  <si>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</si>
  <si>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</si>
  <si>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</si>
  <si>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</si>
  <si>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</si>
  <si>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</si>
  <si>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</si>
  <si>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观音桥</t>
  </si>
  <si>
    <t>东南片</t>
  </si>
  <si>
    <t>黄芪颗粒</t>
  </si>
  <si>
    <t>妇科专用棉巾 152日常型 （15片）</t>
  </si>
  <si>
    <t>3盒赠品</t>
  </si>
  <si>
    <t>妇科专用棉巾 190量少型 （10片）</t>
  </si>
  <si>
    <t>妇科专用棉巾 290量多型 （6片）</t>
  </si>
  <si>
    <t>湖南千金卫生用品股份有限公司</t>
  </si>
  <si>
    <t>菊花破壁饮片</t>
  </si>
  <si>
    <t>薇诺娜舒缓控油凝露</t>
  </si>
  <si>
    <t>薇诺娜舒缓控油爽肤水</t>
  </si>
  <si>
    <t>薇诺娜柔润保湿霜</t>
  </si>
  <si>
    <t>妇科专用棉巾 240超薄中量型（10片）</t>
  </si>
  <si>
    <t>妇科专用棉巾 290超薄量多型（8片）</t>
  </si>
  <si>
    <t>阿胶（太极天胶）</t>
  </si>
  <si>
    <t>250g</t>
  </si>
  <si>
    <t>太极集团甘肃天水羲皇阿胶有限公司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</si>
</sst>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7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4" fillId="0" borderId="1" xfId="1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11" applyNumberFormat="1" applyFont="1" applyFill="1" applyBorder="1" applyAlignment="1" applyProtection="1">
      <alignment horizontal="center" vertical="center"/>
    </xf>
    <xf numFmtId="9" fontId="6" fillId="0" borderId="1" xfId="11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SogouExplorer\Download\&#20998;&#31867;&#23450;&#20301;&#26126;&#32454;_201807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SogouExplorer\Download\7&#26376;&#20869;&#36141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807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7&#26376;&#20869;&#36141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115733</v>
          </cell>
          <cell r="C2" t="str">
            <v>阿胶（太极天胶）</v>
          </cell>
          <cell r="D2" t="str">
            <v>太极集团甘肃天水羲皇阿胶有限公司</v>
          </cell>
          <cell r="E2">
            <v>575</v>
          </cell>
          <cell r="F2">
            <v>1350</v>
          </cell>
          <cell r="G2">
            <v>775</v>
          </cell>
          <cell r="H2">
            <v>0.574</v>
          </cell>
          <cell r="I2">
            <v>595</v>
          </cell>
        </row>
        <row r="3">
          <cell r="B3">
            <v>147947</v>
          </cell>
          <cell r="C3" t="str">
            <v>鹿角胶</v>
          </cell>
          <cell r="D3" t="str">
            <v>太极集团甘肃天水羲皇阿胶有限公司</v>
          </cell>
          <cell r="E3">
            <v>1020</v>
          </cell>
          <cell r="F3">
            <v>1999</v>
          </cell>
          <cell r="G3">
            <v>979</v>
          </cell>
          <cell r="H3">
            <v>0.49</v>
          </cell>
          <cell r="I3">
            <v>1200</v>
          </cell>
        </row>
        <row r="4">
          <cell r="B4">
            <v>148955</v>
          </cell>
          <cell r="C4" t="str">
            <v>定坤丹</v>
          </cell>
          <cell r="D4" t="str">
            <v>山西广誉远国药有限公司</v>
          </cell>
          <cell r="E4">
            <v>120</v>
          </cell>
          <cell r="F4">
            <v>198</v>
          </cell>
          <cell r="G4">
            <v>78</v>
          </cell>
          <cell r="H4">
            <v>0.394</v>
          </cell>
          <cell r="I4">
            <v>120</v>
          </cell>
        </row>
        <row r="5">
          <cell r="B5">
            <v>144854</v>
          </cell>
          <cell r="C5" t="str">
            <v>黄芪颗粒</v>
          </cell>
          <cell r="D5" t="str">
            <v>四川百利药业有限责任公司</v>
          </cell>
          <cell r="E5">
            <v>143.2</v>
          </cell>
          <cell r="F5">
            <v>358</v>
          </cell>
          <cell r="G5">
            <v>214.8</v>
          </cell>
          <cell r="H5">
            <v>0.6</v>
          </cell>
          <cell r="I5">
            <v>144</v>
          </cell>
        </row>
        <row r="6">
          <cell r="B6">
            <v>158950</v>
          </cell>
          <cell r="C6" t="str">
            <v>妇科专用棉巾 240超薄中量型（10片）</v>
          </cell>
          <cell r="D6" t="str">
            <v>湖南千金卫生用品股份有限公司</v>
          </cell>
          <cell r="E6">
            <v>22.08</v>
          </cell>
          <cell r="F6">
            <v>36.8</v>
          </cell>
          <cell r="G6">
            <v>14.72</v>
          </cell>
          <cell r="H6">
            <v>0.4</v>
          </cell>
          <cell r="I6">
            <v>26</v>
          </cell>
        </row>
        <row r="7">
          <cell r="B7">
            <v>158951</v>
          </cell>
          <cell r="C7" t="str">
            <v>妇科专用棉巾 152日常型 （15片）</v>
          </cell>
          <cell r="D7" t="str">
            <v>湖南千金卫生用品股份有限公司</v>
          </cell>
          <cell r="E7">
            <v>17.7</v>
          </cell>
          <cell r="F7">
            <v>29.5</v>
          </cell>
          <cell r="G7">
            <v>11.8</v>
          </cell>
          <cell r="H7">
            <v>0.4</v>
          </cell>
          <cell r="I7">
            <v>20.8</v>
          </cell>
        </row>
        <row r="8">
          <cell r="B8">
            <v>158952</v>
          </cell>
          <cell r="C8" t="str">
            <v>妇科专用棉巾 190量少型 （10片）</v>
          </cell>
          <cell r="D8" t="str">
            <v>湖南千金卫生用品股份有限公司</v>
          </cell>
          <cell r="E8">
            <v>17.7</v>
          </cell>
          <cell r="F8">
            <v>29.5</v>
          </cell>
          <cell r="G8">
            <v>11.8</v>
          </cell>
          <cell r="H8">
            <v>0.4</v>
          </cell>
          <cell r="I8">
            <v>20.8</v>
          </cell>
        </row>
        <row r="9">
          <cell r="B9">
            <v>158953</v>
          </cell>
          <cell r="C9" t="str">
            <v>妇科专用棉巾 290量多型 （6片）</v>
          </cell>
          <cell r="D9" t="str">
            <v>湖南千金卫生用品股份有限公司</v>
          </cell>
          <cell r="E9">
            <v>17.7</v>
          </cell>
          <cell r="F9">
            <v>29.5</v>
          </cell>
          <cell r="G9">
            <v>11.8</v>
          </cell>
          <cell r="H9">
            <v>0.4</v>
          </cell>
          <cell r="I9">
            <v>20.8</v>
          </cell>
        </row>
        <row r="10">
          <cell r="B10">
            <v>158954</v>
          </cell>
          <cell r="C10" t="str">
            <v>妇科专用棉巾 290超薄量多型（8片）</v>
          </cell>
          <cell r="D10" t="str">
            <v>湖南千金卫生用品股份有限公司</v>
          </cell>
          <cell r="E10">
            <v>22.08</v>
          </cell>
          <cell r="F10">
            <v>36.8</v>
          </cell>
          <cell r="G10">
            <v>14.72</v>
          </cell>
          <cell r="H10">
            <v>0.4</v>
          </cell>
          <cell r="I10">
            <v>26</v>
          </cell>
        </row>
        <row r="11">
          <cell r="B11">
            <v>160162</v>
          </cell>
          <cell r="C11" t="str">
            <v>医用护理垫 240中量型（8片）</v>
          </cell>
          <cell r="D11" t="str">
            <v>湖南千金卫生用品股份有限公司</v>
          </cell>
          <cell r="E11">
            <v>17.7</v>
          </cell>
          <cell r="F11">
            <v>29.5</v>
          </cell>
          <cell r="G11">
            <v>11.8</v>
          </cell>
          <cell r="H11">
            <v>0.4</v>
          </cell>
          <cell r="I11">
            <v>20.8</v>
          </cell>
        </row>
        <row r="12">
          <cell r="B12">
            <v>160163</v>
          </cell>
          <cell r="C12" t="str">
            <v>医用护理垫 420MM 特量超大型（3片）</v>
          </cell>
          <cell r="D12" t="str">
            <v>湖南千金卫生用品股份有限公司</v>
          </cell>
          <cell r="E12">
            <v>9.48</v>
          </cell>
          <cell r="F12">
            <v>15.8</v>
          </cell>
          <cell r="G12">
            <v>6.32</v>
          </cell>
          <cell r="H12">
            <v>0.4</v>
          </cell>
          <cell r="I12">
            <v>11.2</v>
          </cell>
        </row>
        <row r="13">
          <cell r="B13">
            <v>26340</v>
          </cell>
          <cell r="C13" t="str">
            <v>乐行晕车贴</v>
          </cell>
          <cell r="D13" t="str">
            <v>海南宝元堂保健品有限公司</v>
          </cell>
          <cell r="E13">
            <v>5.8</v>
          </cell>
          <cell r="F13">
            <v>9</v>
          </cell>
          <cell r="G13">
            <v>3.2</v>
          </cell>
          <cell r="H13">
            <v>0.356</v>
          </cell>
          <cell r="I13">
            <v>6.4</v>
          </cell>
        </row>
        <row r="14">
          <cell r="B14">
            <v>134830</v>
          </cell>
          <cell r="C14" t="str">
            <v>棉签</v>
          </cell>
          <cell r="D14" t="str">
            <v>稳健医疗用品股份有限公司(稳健实业(深圳)有限公司)</v>
          </cell>
          <cell r="E14">
            <v>6.44</v>
          </cell>
          <cell r="F14">
            <v>14.5</v>
          </cell>
          <cell r="G14">
            <v>8.06</v>
          </cell>
          <cell r="H14">
            <v>0.556</v>
          </cell>
          <cell r="I14">
            <v>7.6</v>
          </cell>
        </row>
        <row r="15">
          <cell r="B15">
            <v>152730</v>
          </cell>
          <cell r="C15" t="str">
            <v>创口贴</v>
          </cell>
          <cell r="D15" t="str">
            <v>振德医疗用品股份有限公司</v>
          </cell>
          <cell r="E15">
            <v>7.25</v>
          </cell>
          <cell r="F15">
            <v>14.5</v>
          </cell>
          <cell r="G15">
            <v>7.25</v>
          </cell>
          <cell r="H15">
            <v>0.5</v>
          </cell>
          <cell r="I15">
            <v>8.5</v>
          </cell>
        </row>
        <row r="16">
          <cell r="B16">
            <v>166182</v>
          </cell>
          <cell r="C16" t="str">
            <v>一叶子人参亮颜粉润面膜</v>
          </cell>
          <cell r="D16" t="str">
            <v>上海韩束化妆品有限公司</v>
          </cell>
          <cell r="E16">
            <v>7.5</v>
          </cell>
          <cell r="F16">
            <v>15</v>
          </cell>
          <cell r="G16">
            <v>7.5</v>
          </cell>
          <cell r="H16">
            <v>0.5</v>
          </cell>
          <cell r="I16">
            <v>8.8</v>
          </cell>
        </row>
        <row r="17">
          <cell r="B17">
            <v>168293</v>
          </cell>
          <cell r="C17" t="str">
            <v>甜橙味奶酥片</v>
          </cell>
          <cell r="D17" t="str">
            <v>内蒙古伊诺清真食品有限责任公司</v>
          </cell>
          <cell r="E17">
            <v>7</v>
          </cell>
          <cell r="F17">
            <v>15</v>
          </cell>
          <cell r="G17">
            <v>8</v>
          </cell>
          <cell r="H17">
            <v>0.533</v>
          </cell>
          <cell r="I17">
            <v>8.2</v>
          </cell>
        </row>
        <row r="18">
          <cell r="B18">
            <v>168520</v>
          </cell>
          <cell r="C18" t="str">
            <v>含牛初乳奶酥片</v>
          </cell>
          <cell r="D18" t="str">
            <v>内蒙古伊诺清真食品有限责任公司</v>
          </cell>
          <cell r="E18">
            <v>7</v>
          </cell>
          <cell r="F18">
            <v>15</v>
          </cell>
          <cell r="G18">
            <v>8</v>
          </cell>
          <cell r="H18">
            <v>0.533</v>
          </cell>
          <cell r="I18">
            <v>8.2</v>
          </cell>
        </row>
        <row r="19">
          <cell r="B19">
            <v>169902</v>
          </cell>
          <cell r="C19" t="str">
            <v>阿胶山楂</v>
          </cell>
          <cell r="D19" t="str">
            <v>山东宏济堂制药集团济南阿胶制品有限公司</v>
          </cell>
          <cell r="E19">
            <v>7.2</v>
          </cell>
          <cell r="F19">
            <v>15</v>
          </cell>
          <cell r="G19">
            <v>7.8</v>
          </cell>
          <cell r="H19">
            <v>0.52</v>
          </cell>
          <cell r="I19">
            <v>8.5</v>
          </cell>
        </row>
        <row r="20">
          <cell r="B20">
            <v>18201</v>
          </cell>
          <cell r="C20" t="str">
            <v>灵芝胶囊</v>
          </cell>
          <cell r="D20" t="str">
            <v>贵州圣济堂制药有限公司</v>
          </cell>
          <cell r="E20">
            <v>4.5</v>
          </cell>
          <cell r="F20">
            <v>14.9</v>
          </cell>
          <cell r="G20">
            <v>10.4</v>
          </cell>
          <cell r="H20">
            <v>0.698</v>
          </cell>
          <cell r="I20">
            <v>6</v>
          </cell>
        </row>
        <row r="21">
          <cell r="B21">
            <v>94707</v>
          </cell>
          <cell r="C21" t="str">
            <v>妮维雅温润透白护手霜</v>
          </cell>
          <cell r="D21" t="str">
            <v>妮维雅(上海)有限公司</v>
          </cell>
          <cell r="E21">
            <v>10.5</v>
          </cell>
          <cell r="F21">
            <v>15</v>
          </cell>
          <cell r="G21">
            <v>4.5</v>
          </cell>
          <cell r="H21">
            <v>0.3</v>
          </cell>
          <cell r="I21">
            <v>11.7</v>
          </cell>
        </row>
        <row r="22">
          <cell r="B22">
            <v>169039</v>
          </cell>
          <cell r="C22" t="str">
            <v>蒂苒我的女孩润手霜（暖暖的羊毛围巾) </v>
          </cell>
          <cell r="D22" t="str">
            <v>广州冬己婴童护理用品有限公司</v>
          </cell>
          <cell r="E22">
            <v>7.5</v>
          </cell>
          <cell r="F22">
            <v>15</v>
          </cell>
          <cell r="G22">
            <v>7.5</v>
          </cell>
          <cell r="H22">
            <v>0.5</v>
          </cell>
          <cell r="I22">
            <v>8.8</v>
          </cell>
        </row>
        <row r="23">
          <cell r="B23">
            <v>169043</v>
          </cell>
          <cell r="C23" t="str">
            <v>蒂苒我的女孩润手霜（花痴女神） </v>
          </cell>
          <cell r="D23" t="str">
            <v>广州冬己婴童护理用品有限公司</v>
          </cell>
          <cell r="E23">
            <v>7.5</v>
          </cell>
          <cell r="F23">
            <v>15</v>
          </cell>
          <cell r="G23">
            <v>7.5</v>
          </cell>
          <cell r="H23">
            <v>0.5</v>
          </cell>
          <cell r="I23">
            <v>8.8</v>
          </cell>
        </row>
        <row r="24">
          <cell r="B24">
            <v>169049</v>
          </cell>
          <cell r="C24" t="str">
            <v>蒂苒我的女孩润手霜（初见蝴蝶结） </v>
          </cell>
          <cell r="D24" t="str">
            <v>广州冬己婴童护理用品有限公司</v>
          </cell>
          <cell r="E24">
            <v>7.5</v>
          </cell>
          <cell r="F24">
            <v>15</v>
          </cell>
          <cell r="G24">
            <v>7.5</v>
          </cell>
          <cell r="H24">
            <v>0.5</v>
          </cell>
          <cell r="I24">
            <v>8.8</v>
          </cell>
        </row>
        <row r="25">
          <cell r="B25">
            <v>169050</v>
          </cell>
          <cell r="C25" t="str">
            <v>蒂苒我的女孩润手霜（懵萌的暗恋） </v>
          </cell>
          <cell r="D25" t="str">
            <v>广州冬己婴童护理用品有限公司</v>
          </cell>
          <cell r="E25">
            <v>7.5</v>
          </cell>
          <cell r="F25">
            <v>15</v>
          </cell>
          <cell r="G25">
            <v>7.5</v>
          </cell>
          <cell r="H25">
            <v>0.5</v>
          </cell>
          <cell r="I25">
            <v>8.8</v>
          </cell>
        </row>
        <row r="26">
          <cell r="B26">
            <v>39999</v>
          </cell>
          <cell r="C26" t="str">
            <v>桑姜感冒胶囊</v>
          </cell>
          <cell r="D26" t="str">
            <v>四川好医生制药有限公司</v>
          </cell>
          <cell r="E26">
            <v>6.5</v>
          </cell>
          <cell r="F26">
            <v>14.8</v>
          </cell>
          <cell r="G26">
            <v>8.3</v>
          </cell>
          <cell r="H26">
            <v>0.561</v>
          </cell>
          <cell r="I26">
            <v>7.6</v>
          </cell>
        </row>
        <row r="27">
          <cell r="B27">
            <v>15163</v>
          </cell>
          <cell r="C27" t="str">
            <v>雪梨膏</v>
          </cell>
          <cell r="D27" t="str">
            <v>上海海虹实业(集团)巢湖今辰药业有限公司</v>
          </cell>
          <cell r="E27">
            <v>8.6</v>
          </cell>
          <cell r="F27">
            <v>14.8</v>
          </cell>
          <cell r="G27">
            <v>6.2</v>
          </cell>
          <cell r="H27">
            <v>0.419</v>
          </cell>
          <cell r="I27">
            <v>10.1</v>
          </cell>
        </row>
        <row r="28">
          <cell r="B28">
            <v>48</v>
          </cell>
          <cell r="C28" t="str">
            <v>肤特灵霜</v>
          </cell>
          <cell r="D28" t="str">
            <v>广东皮宝制药股份有限公司</v>
          </cell>
          <cell r="E28">
            <v>10.6</v>
          </cell>
          <cell r="F28">
            <v>15</v>
          </cell>
          <cell r="G28">
            <v>4.4</v>
          </cell>
          <cell r="H28">
            <v>0.293</v>
          </cell>
          <cell r="I28">
            <v>11.8</v>
          </cell>
        </row>
        <row r="29">
          <cell r="B29">
            <v>66070</v>
          </cell>
          <cell r="C29" t="str">
            <v>羚锐儿童肤宝</v>
          </cell>
          <cell r="D29" t="str">
            <v>河南羚锐制药股份有限公司</v>
          </cell>
          <cell r="E29">
            <v>8.34</v>
          </cell>
          <cell r="F29">
            <v>15</v>
          </cell>
          <cell r="G29">
            <v>6.66</v>
          </cell>
          <cell r="H29">
            <v>0.444</v>
          </cell>
          <cell r="I29">
            <v>9.8</v>
          </cell>
        </row>
        <row r="30">
          <cell r="B30">
            <v>172339</v>
          </cell>
          <cell r="C30" t="str">
            <v>医用退热贴</v>
          </cell>
          <cell r="D30" t="str">
            <v>珠海国佳新材股份有限公司</v>
          </cell>
          <cell r="E30">
            <v>5.67</v>
          </cell>
          <cell r="F30">
            <v>15</v>
          </cell>
          <cell r="G30">
            <v>9.33</v>
          </cell>
          <cell r="H30">
            <v>0.622</v>
          </cell>
          <cell r="I30">
            <v>7.6</v>
          </cell>
        </row>
        <row r="31">
          <cell r="B31">
            <v>39719</v>
          </cell>
          <cell r="C31" t="str">
            <v>川贝枇杷颗粒</v>
          </cell>
          <cell r="D31" t="str">
            <v>太极集团重庆中药二厂</v>
          </cell>
          <cell r="E31">
            <v>6</v>
          </cell>
          <cell r="F31">
            <v>15</v>
          </cell>
          <cell r="G31">
            <v>9</v>
          </cell>
          <cell r="H31">
            <v>0.6</v>
          </cell>
          <cell r="I31">
            <v>8</v>
          </cell>
        </row>
        <row r="32">
          <cell r="B32">
            <v>63524</v>
          </cell>
          <cell r="C32" t="str">
            <v>半夏止咳糖浆</v>
          </cell>
          <cell r="D32" t="str">
            <v>太极集团浙江东方制药有限公司</v>
          </cell>
          <cell r="E32">
            <v>6.4</v>
          </cell>
          <cell r="F32">
            <v>15</v>
          </cell>
          <cell r="G32">
            <v>8.6</v>
          </cell>
          <cell r="H32">
            <v>0.573</v>
          </cell>
          <cell r="I32">
            <v>7.5</v>
          </cell>
        </row>
        <row r="33">
          <cell r="B33">
            <v>158211</v>
          </cell>
          <cell r="C33" t="str">
            <v>橘红丸</v>
          </cell>
          <cell r="D33" t="str">
            <v>太极集团重庆中药二厂</v>
          </cell>
          <cell r="E33">
            <v>9</v>
          </cell>
          <cell r="F33">
            <v>15</v>
          </cell>
          <cell r="G33">
            <v>6</v>
          </cell>
          <cell r="H33">
            <v>0.4</v>
          </cell>
          <cell r="I33">
            <v>10.6</v>
          </cell>
        </row>
        <row r="34">
          <cell r="B34">
            <v>124631</v>
          </cell>
          <cell r="C34" t="str">
            <v>西洋参破壁饮片</v>
          </cell>
          <cell r="D34" t="str">
            <v>中山市中智中药饮片有限公司</v>
          </cell>
          <cell r="E34">
            <v>75.2</v>
          </cell>
          <cell r="F34">
            <v>188</v>
          </cell>
          <cell r="G34">
            <v>112.8</v>
          </cell>
          <cell r="H34">
            <v>0.6</v>
          </cell>
          <cell r="I34">
            <v>100.3</v>
          </cell>
        </row>
        <row r="35">
          <cell r="B35">
            <v>124630</v>
          </cell>
          <cell r="C35" t="str">
            <v>菊花破壁饮片</v>
          </cell>
          <cell r="D35" t="str">
            <v>中山市中智中药饮片有限公司</v>
          </cell>
          <cell r="E35">
            <v>18</v>
          </cell>
          <cell r="F35">
            <v>85</v>
          </cell>
          <cell r="G35">
            <v>67</v>
          </cell>
          <cell r="H35">
            <v>0.788</v>
          </cell>
          <cell r="I35">
            <v>24</v>
          </cell>
        </row>
        <row r="36">
          <cell r="B36">
            <v>62594</v>
          </cell>
          <cell r="C36" t="str">
            <v>阿法林润康</v>
          </cell>
          <cell r="D36" t="str">
            <v>长城生物产业有限责任公司</v>
          </cell>
          <cell r="E36">
            <v>414</v>
          </cell>
          <cell r="F36">
            <v>518</v>
          </cell>
          <cell r="G36">
            <v>104</v>
          </cell>
          <cell r="H36">
            <v>0.201</v>
          </cell>
          <cell r="I36">
            <v>460</v>
          </cell>
        </row>
        <row r="37">
          <cell r="B37">
            <v>143262</v>
          </cell>
          <cell r="C37" t="str">
            <v>冻干三七</v>
          </cell>
          <cell r="D37" t="str">
            <v>其他生产厂家</v>
          </cell>
          <cell r="E37">
            <v>9.8</v>
          </cell>
          <cell r="F37">
            <v>24.5</v>
          </cell>
          <cell r="G37">
            <v>14.7</v>
          </cell>
          <cell r="H37">
            <v>0.6</v>
          </cell>
          <cell r="I37">
            <v>13.1</v>
          </cell>
        </row>
        <row r="38">
          <cell r="B38">
            <v>124620</v>
          </cell>
          <cell r="C38" t="str">
            <v>黄芪破壁饮片</v>
          </cell>
          <cell r="D38" t="str">
            <v>中山市中智药业集团有限公司</v>
          </cell>
          <cell r="E38">
            <v>27</v>
          </cell>
          <cell r="F38">
            <v>68</v>
          </cell>
          <cell r="G38">
            <v>41</v>
          </cell>
          <cell r="H38">
            <v>0.603</v>
          </cell>
          <cell r="I38">
            <v>36</v>
          </cell>
        </row>
        <row r="39">
          <cell r="B39">
            <v>161930</v>
          </cell>
          <cell r="C39" t="str">
            <v>也花也果深层补水蚕丝面膜</v>
          </cell>
          <cell r="D39" t="str">
            <v>广州香缤日用化工有限公司</v>
          </cell>
          <cell r="E39">
            <v>28.08</v>
          </cell>
          <cell r="F39">
            <v>78</v>
          </cell>
          <cell r="G39">
            <v>49.92</v>
          </cell>
          <cell r="H39">
            <v>0.64</v>
          </cell>
          <cell r="I39">
            <v>37.4</v>
          </cell>
        </row>
        <row r="40">
          <cell r="B40">
            <v>161929</v>
          </cell>
          <cell r="C40" t="str">
            <v>也花也果雪颜莹润蚕丝面膜</v>
          </cell>
          <cell r="D40" t="str">
            <v>广州香缤日用化工有限公司</v>
          </cell>
          <cell r="E40">
            <v>28.08</v>
          </cell>
          <cell r="F40">
            <v>78</v>
          </cell>
          <cell r="G40">
            <v>49.92</v>
          </cell>
          <cell r="H40">
            <v>0.64</v>
          </cell>
          <cell r="I40">
            <v>37.4</v>
          </cell>
        </row>
        <row r="41">
          <cell r="B41">
            <v>124625</v>
          </cell>
          <cell r="C41" t="str">
            <v>玫瑰花破壁饮片</v>
          </cell>
          <cell r="D41" t="str">
            <v>中山市中智中药饮片有限公司</v>
          </cell>
          <cell r="E41">
            <v>36</v>
          </cell>
          <cell r="F41">
            <v>90</v>
          </cell>
          <cell r="G41">
            <v>54</v>
          </cell>
          <cell r="H41">
            <v>0.6</v>
          </cell>
          <cell r="I41">
            <v>48</v>
          </cell>
        </row>
        <row r="42">
          <cell r="B42">
            <v>147342</v>
          </cell>
          <cell r="C42" t="str">
            <v>百雀羚水嫩精纯明星活肤水</v>
          </cell>
          <cell r="D42" t="str">
            <v>上海百雀羚日用化学有限公司</v>
          </cell>
          <cell r="E42">
            <v>66.6</v>
          </cell>
          <cell r="F42">
            <v>128</v>
          </cell>
          <cell r="G42">
            <v>61.4</v>
          </cell>
          <cell r="H42">
            <v>0.48</v>
          </cell>
          <cell r="I42">
            <v>78.4</v>
          </cell>
        </row>
        <row r="43">
          <cell r="B43">
            <v>126495</v>
          </cell>
          <cell r="C43" t="str">
            <v>百雀羚草本水嫩倍现保湿精华乳液</v>
          </cell>
          <cell r="D43" t="str">
            <v>上海百雀羚日用化学有限公司</v>
          </cell>
          <cell r="E43">
            <v>51</v>
          </cell>
          <cell r="F43">
            <v>98</v>
          </cell>
          <cell r="G43">
            <v>47</v>
          </cell>
          <cell r="H43">
            <v>0.48</v>
          </cell>
          <cell r="I43">
            <v>60</v>
          </cell>
        </row>
        <row r="44">
          <cell r="B44">
            <v>126312</v>
          </cell>
          <cell r="C44" t="str">
            <v>百雀羚草本水嫩精纯明星眼霜</v>
          </cell>
          <cell r="D44" t="str">
            <v>上海百雀羚日用化学有限公司</v>
          </cell>
          <cell r="E44">
            <v>77</v>
          </cell>
          <cell r="F44">
            <v>148</v>
          </cell>
          <cell r="G44">
            <v>71</v>
          </cell>
          <cell r="H44">
            <v>0.48</v>
          </cell>
          <cell r="I44">
            <v>90.6</v>
          </cell>
        </row>
        <row r="45">
          <cell r="B45">
            <v>74899</v>
          </cell>
          <cell r="C45" t="str">
            <v>复方阿胶浆</v>
          </cell>
          <cell r="D45" t="str">
            <v>山东东阿阿胶股份有限公司</v>
          </cell>
          <cell r="E45">
            <v>251</v>
          </cell>
          <cell r="F45">
            <v>499</v>
          </cell>
          <cell r="G45">
            <v>248</v>
          </cell>
          <cell r="H45">
            <v>0.497</v>
          </cell>
          <cell r="I45">
            <v>295.3</v>
          </cell>
        </row>
        <row r="46">
          <cell r="B46">
            <v>133360</v>
          </cell>
          <cell r="C46" t="str">
            <v>丹参口服液</v>
          </cell>
          <cell r="D46" t="str">
            <v>太极集团重庆涪陵制药厂有限公司</v>
          </cell>
          <cell r="E46">
            <v>16.4</v>
          </cell>
          <cell r="F46">
            <v>39.9</v>
          </cell>
          <cell r="G46">
            <v>23.5</v>
          </cell>
          <cell r="H46">
            <v>0.589</v>
          </cell>
          <cell r="I46">
            <v>19.3</v>
          </cell>
        </row>
        <row r="47">
          <cell r="B47">
            <v>126577</v>
          </cell>
          <cell r="C47" t="str">
            <v>百雀羚草本水嫩精纯明星美肌水</v>
          </cell>
          <cell r="D47" t="str">
            <v>上海百雀羚日用化学有限公司</v>
          </cell>
          <cell r="E47">
            <v>66.6</v>
          </cell>
          <cell r="F47">
            <v>128</v>
          </cell>
          <cell r="G47">
            <v>61.4</v>
          </cell>
          <cell r="H47">
            <v>0.48</v>
          </cell>
          <cell r="I47">
            <v>78.4</v>
          </cell>
        </row>
        <row r="48">
          <cell r="B48">
            <v>161922</v>
          </cell>
          <cell r="C48" t="str">
            <v>也花也果备长炭清肌焕雪黑膜</v>
          </cell>
          <cell r="D48" t="str">
            <v>广州香缤日用化工有限公司</v>
          </cell>
          <cell r="E48">
            <v>28.08</v>
          </cell>
          <cell r="F48">
            <v>78</v>
          </cell>
          <cell r="G48">
            <v>49.92</v>
          </cell>
          <cell r="H48">
            <v>0.64</v>
          </cell>
          <cell r="I48">
            <v>37.4</v>
          </cell>
        </row>
        <row r="49">
          <cell r="B49">
            <v>131807</v>
          </cell>
          <cell r="C49" t="str">
            <v>鱼腥草破壁饮片</v>
          </cell>
          <cell r="D49" t="str">
            <v>中山市中智中药饮片有限公司</v>
          </cell>
          <cell r="E49">
            <v>51.2</v>
          </cell>
          <cell r="F49">
            <v>128</v>
          </cell>
          <cell r="G49">
            <v>76.8</v>
          </cell>
          <cell r="H49">
            <v>0.6</v>
          </cell>
          <cell r="I49">
            <v>68.3</v>
          </cell>
        </row>
        <row r="50">
          <cell r="B50">
            <v>65122</v>
          </cell>
          <cell r="C50" t="str">
            <v>云南白药牙膏</v>
          </cell>
          <cell r="D50" t="str">
            <v>云南白药集团股份有限公司</v>
          </cell>
          <cell r="E50">
            <v>25.8</v>
          </cell>
          <cell r="F50">
            <v>38.6</v>
          </cell>
          <cell r="G50">
            <v>12.8</v>
          </cell>
          <cell r="H50">
            <v>0.332</v>
          </cell>
          <cell r="I50">
            <v>28.7</v>
          </cell>
        </row>
        <row r="51">
          <cell r="B51">
            <v>122331</v>
          </cell>
          <cell r="C51" t="str">
            <v>云南白药金口健牙膏</v>
          </cell>
          <cell r="D51" t="str">
            <v>云南白药集团股份有限公司</v>
          </cell>
          <cell r="E51">
            <v>15.8</v>
          </cell>
          <cell r="F51">
            <v>24.8</v>
          </cell>
          <cell r="G51">
            <v>9</v>
          </cell>
          <cell r="H51">
            <v>0.363</v>
          </cell>
          <cell r="I51">
            <v>17.6</v>
          </cell>
        </row>
        <row r="52">
          <cell r="B52">
            <v>122328</v>
          </cell>
          <cell r="C52" t="str">
            <v>云南白药金口健牙膏</v>
          </cell>
          <cell r="D52" t="str">
            <v>云南白药集团股份有限公司</v>
          </cell>
          <cell r="E52">
            <v>15.8</v>
          </cell>
          <cell r="F52">
            <v>24.8</v>
          </cell>
          <cell r="G52">
            <v>9</v>
          </cell>
          <cell r="H52">
            <v>0.363</v>
          </cell>
          <cell r="I52">
            <v>17.6</v>
          </cell>
        </row>
        <row r="53">
          <cell r="B53">
            <v>158603</v>
          </cell>
          <cell r="C53" t="str">
            <v>善存小佳维咀嚼片</v>
          </cell>
          <cell r="D53" t="str">
            <v>惠氏制药有限公司</v>
          </cell>
          <cell r="E53">
            <v>56</v>
          </cell>
          <cell r="F53">
            <v>140</v>
          </cell>
          <cell r="G53">
            <v>84</v>
          </cell>
          <cell r="H53">
            <v>0.6</v>
          </cell>
          <cell r="I53">
            <v>74.7</v>
          </cell>
        </row>
        <row r="54">
          <cell r="B54">
            <v>124621</v>
          </cell>
          <cell r="C54" t="str">
            <v>党参破壁饮片</v>
          </cell>
          <cell r="D54" t="str">
            <v>中山市中智中药饮片有限公司</v>
          </cell>
          <cell r="E54">
            <v>36</v>
          </cell>
          <cell r="F54">
            <v>90</v>
          </cell>
          <cell r="G54">
            <v>54</v>
          </cell>
          <cell r="H54">
            <v>0.6</v>
          </cell>
          <cell r="I54">
            <v>48</v>
          </cell>
        </row>
        <row r="55">
          <cell r="B55">
            <v>124626</v>
          </cell>
          <cell r="C55" t="str">
            <v>丹参破壁饮片</v>
          </cell>
          <cell r="D55" t="str">
            <v>中山市中智中药饮片有限公司</v>
          </cell>
          <cell r="E55">
            <v>24</v>
          </cell>
          <cell r="F55">
            <v>60</v>
          </cell>
          <cell r="G55">
            <v>36</v>
          </cell>
          <cell r="H55">
            <v>0.6</v>
          </cell>
          <cell r="I55">
            <v>32</v>
          </cell>
        </row>
        <row r="56">
          <cell r="B56">
            <v>131813</v>
          </cell>
          <cell r="C56" t="str">
            <v>茯苓破壁饮片</v>
          </cell>
          <cell r="D56" t="str">
            <v>中山市中智中药饮片有限公司</v>
          </cell>
          <cell r="E56">
            <v>39</v>
          </cell>
          <cell r="F56">
            <v>98</v>
          </cell>
          <cell r="G56">
            <v>59</v>
          </cell>
          <cell r="H56">
            <v>0.602</v>
          </cell>
          <cell r="I56">
            <v>52</v>
          </cell>
        </row>
        <row r="57">
          <cell r="B57">
            <v>134529</v>
          </cell>
          <cell r="C57" t="str">
            <v>山楂破壁饮片</v>
          </cell>
          <cell r="D57" t="str">
            <v>中山市中智中药饮片有限公司</v>
          </cell>
          <cell r="E57">
            <v>32</v>
          </cell>
          <cell r="F57">
            <v>80</v>
          </cell>
          <cell r="G57">
            <v>48</v>
          </cell>
          <cell r="H57">
            <v>0.6</v>
          </cell>
          <cell r="I57">
            <v>42.7</v>
          </cell>
        </row>
        <row r="58">
          <cell r="B58">
            <v>161931</v>
          </cell>
          <cell r="C58" t="str">
            <v>也花也果完美7日补水组合装</v>
          </cell>
          <cell r="D58" t="str">
            <v>广州香缤日用化工有限公司</v>
          </cell>
          <cell r="E58">
            <v>19.8</v>
          </cell>
          <cell r="F58">
            <v>55</v>
          </cell>
          <cell r="G58">
            <v>35.2</v>
          </cell>
          <cell r="H58">
            <v>0.64</v>
          </cell>
          <cell r="I58">
            <v>26.4</v>
          </cell>
        </row>
        <row r="59">
          <cell r="B59">
            <v>169395</v>
          </cell>
          <cell r="C59" t="str">
            <v>一叶子诺丽果青春晚安冻膜</v>
          </cell>
          <cell r="D59" t="str">
            <v>上海韩束化妆品有限公司</v>
          </cell>
          <cell r="E59">
            <v>49.5</v>
          </cell>
          <cell r="F59">
            <v>99</v>
          </cell>
          <cell r="G59">
            <v>49.5</v>
          </cell>
          <cell r="H59">
            <v>0.5</v>
          </cell>
          <cell r="I59">
            <v>58.2</v>
          </cell>
        </row>
        <row r="60">
          <cell r="B60">
            <v>124623</v>
          </cell>
          <cell r="C60" t="str">
            <v>当归破壁饮片</v>
          </cell>
          <cell r="D60" t="str">
            <v>中山市中智中药饮片有限公司</v>
          </cell>
          <cell r="E60">
            <v>28</v>
          </cell>
          <cell r="F60">
            <v>70</v>
          </cell>
          <cell r="G60">
            <v>42</v>
          </cell>
          <cell r="H60">
            <v>0.6</v>
          </cell>
          <cell r="I60">
            <v>37.3</v>
          </cell>
        </row>
        <row r="61">
          <cell r="B61">
            <v>138553</v>
          </cell>
          <cell r="C61" t="str">
            <v>雅培全安素全营养配方粉</v>
          </cell>
          <cell r="D61" t="str">
            <v>美国雅培</v>
          </cell>
          <cell r="E61">
            <v>194.1</v>
          </cell>
          <cell r="F61">
            <v>298</v>
          </cell>
          <cell r="G61">
            <v>103.9</v>
          </cell>
          <cell r="H61">
            <v>0.349</v>
          </cell>
          <cell r="I61">
            <v>215.7</v>
          </cell>
        </row>
        <row r="62">
          <cell r="B62">
            <v>162305</v>
          </cell>
          <cell r="C62" t="str">
            <v>氨糖软骨素钙片</v>
          </cell>
          <cell r="D62" t="str">
            <v>汤臣倍健股份有限公司(原广东汤臣倍健生物科技)</v>
          </cell>
          <cell r="E62">
            <v>174.6</v>
          </cell>
          <cell r="F62">
            <v>388</v>
          </cell>
          <cell r="G62">
            <v>213.4</v>
          </cell>
          <cell r="H62">
            <v>0.55</v>
          </cell>
          <cell r="I62">
            <v>205.4</v>
          </cell>
        </row>
        <row r="63">
          <cell r="B63">
            <v>35100</v>
          </cell>
          <cell r="C63" t="str">
            <v>夏桑菊颗粒</v>
          </cell>
          <cell r="D63" t="str">
            <v>太极集团重庆桐君阁药厂有限公司</v>
          </cell>
          <cell r="E63">
            <v>12.5</v>
          </cell>
          <cell r="F63">
            <v>25</v>
          </cell>
          <cell r="G63">
            <v>12.5</v>
          </cell>
          <cell r="H63">
            <v>0.5</v>
          </cell>
          <cell r="I63">
            <v>14.7</v>
          </cell>
        </row>
        <row r="64">
          <cell r="B64">
            <v>47683</v>
          </cell>
          <cell r="C64" t="str">
            <v>藿香正气口服液</v>
          </cell>
          <cell r="D64" t="str">
            <v>太极集团重庆涪陵制药厂有限公司</v>
          </cell>
          <cell r="E64">
            <v>12.5</v>
          </cell>
          <cell r="F64">
            <v>17.8</v>
          </cell>
          <cell r="G64">
            <v>5.3</v>
          </cell>
          <cell r="H64">
            <v>0.298</v>
          </cell>
          <cell r="I64">
            <v>13.9</v>
          </cell>
        </row>
        <row r="65">
          <cell r="B65">
            <v>139379</v>
          </cell>
          <cell r="C65" t="str">
            <v>感冒清热颗粒</v>
          </cell>
          <cell r="D65" t="str">
            <v>太极集团重庆中药二厂</v>
          </cell>
          <cell r="E65">
            <v>8.4</v>
          </cell>
          <cell r="F65">
            <v>24</v>
          </cell>
          <cell r="G65">
            <v>15.6</v>
          </cell>
          <cell r="H65">
            <v>0.65</v>
          </cell>
          <cell r="I65">
            <v>11.2</v>
          </cell>
        </row>
        <row r="66">
          <cell r="B66">
            <v>175136</v>
          </cell>
          <cell r="C66" t="str">
            <v>阿道夫人参自然洗发水</v>
          </cell>
          <cell r="D66" t="str">
            <v>广州德谷个人护理用品有限公司</v>
          </cell>
          <cell r="E66">
            <v>34</v>
          </cell>
          <cell r="F66">
            <v>79</v>
          </cell>
          <cell r="G66">
            <v>45</v>
          </cell>
          <cell r="H66">
            <v>0.57</v>
          </cell>
          <cell r="I66">
            <v>40</v>
          </cell>
        </row>
        <row r="67">
          <cell r="B67">
            <v>21580</v>
          </cell>
          <cell r="C67" t="str">
            <v>补肾益寿胶囊</v>
          </cell>
          <cell r="D67" t="str">
            <v>太极集团重庆涪陵制药厂有限公司</v>
          </cell>
          <cell r="E67">
            <v>55.6</v>
          </cell>
          <cell r="F67">
            <v>98</v>
          </cell>
          <cell r="G67">
            <v>42.4</v>
          </cell>
          <cell r="H67">
            <v>0.433</v>
          </cell>
          <cell r="I67">
            <v>65.4</v>
          </cell>
        </row>
        <row r="68">
          <cell r="B68">
            <v>66828</v>
          </cell>
          <cell r="C68" t="str">
            <v>葡萄糖酸钙维D2咀嚼片(太极钙)</v>
          </cell>
          <cell r="D68" t="str">
            <v>西南药业股份有限公司</v>
          </cell>
          <cell r="E68">
            <v>15</v>
          </cell>
          <cell r="F68">
            <v>49</v>
          </cell>
          <cell r="G68">
            <v>34</v>
          </cell>
          <cell r="H68">
            <v>0.694</v>
          </cell>
          <cell r="I68">
            <v>20</v>
          </cell>
        </row>
        <row r="69">
          <cell r="B69">
            <v>101399</v>
          </cell>
          <cell r="C69" t="str">
            <v>番茄红素软胶囊(太极牌)</v>
          </cell>
          <cell r="D69" t="str">
            <v>太极集团四川天诚制药有限公司</v>
          </cell>
          <cell r="E69">
            <v>210</v>
          </cell>
          <cell r="F69">
            <v>419</v>
          </cell>
          <cell r="G69">
            <v>209</v>
          </cell>
          <cell r="H69">
            <v>0.499</v>
          </cell>
          <cell r="I69">
            <v>247.1</v>
          </cell>
        </row>
        <row r="70">
          <cell r="B70">
            <v>37803</v>
          </cell>
          <cell r="C70" t="str">
            <v>板蓝根颗粒</v>
          </cell>
          <cell r="D70" t="str">
            <v>太极集团重庆桐君阁药厂有限公司</v>
          </cell>
          <cell r="E70">
            <v>15.4</v>
          </cell>
          <cell r="F70">
            <v>27.9</v>
          </cell>
          <cell r="G70">
            <v>12.5</v>
          </cell>
          <cell r="H70">
            <v>0.448</v>
          </cell>
          <cell r="I70">
            <v>18.1</v>
          </cell>
        </row>
        <row r="71">
          <cell r="B71">
            <v>1818</v>
          </cell>
          <cell r="C71" t="str">
            <v>风油精</v>
          </cell>
          <cell r="D71" t="str">
            <v>漳州水仙药业有限公司</v>
          </cell>
          <cell r="E71">
            <v>2.38</v>
          </cell>
          <cell r="F71">
            <v>2.8</v>
          </cell>
          <cell r="G71">
            <v>0.42</v>
          </cell>
          <cell r="H71">
            <v>0.15</v>
          </cell>
          <cell r="I71">
            <v>2.5</v>
          </cell>
        </row>
        <row r="72">
          <cell r="B72">
            <v>56487</v>
          </cell>
          <cell r="C72" t="str">
            <v>六神驱蚊花露水</v>
          </cell>
          <cell r="D72" t="str">
            <v>上海家化联合股份有限公司</v>
          </cell>
          <cell r="E72">
            <v>14.2</v>
          </cell>
          <cell r="F72">
            <v>19</v>
          </cell>
          <cell r="G72">
            <v>4.8</v>
          </cell>
          <cell r="H72">
            <v>0.253</v>
          </cell>
          <cell r="I72">
            <v>15.8</v>
          </cell>
        </row>
        <row r="73">
          <cell r="B73">
            <v>27689</v>
          </cell>
          <cell r="C73" t="str">
            <v>速效救心丸</v>
          </cell>
          <cell r="D73" t="str">
            <v>天津市第六中药厂</v>
          </cell>
          <cell r="E73">
            <v>28.6</v>
          </cell>
          <cell r="F73">
            <v>32</v>
          </cell>
          <cell r="G73">
            <v>3.4</v>
          </cell>
          <cell r="H73">
            <v>0.106</v>
          </cell>
          <cell r="I73">
            <v>30.1</v>
          </cell>
        </row>
        <row r="74">
          <cell r="B74">
            <v>19577</v>
          </cell>
          <cell r="C74" t="str">
            <v>人丹</v>
          </cell>
          <cell r="D74" t="str">
            <v>广州王老吉药业股份有限公司</v>
          </cell>
          <cell r="E74">
            <v>3.5</v>
          </cell>
          <cell r="F74">
            <v>5</v>
          </cell>
          <cell r="G74">
            <v>1.5</v>
          </cell>
          <cell r="H74">
            <v>0.3</v>
          </cell>
          <cell r="I74">
            <v>3.9</v>
          </cell>
        </row>
        <row r="75">
          <cell r="B75">
            <v>131126</v>
          </cell>
          <cell r="C75" t="str">
            <v>太极乌发露</v>
          </cell>
          <cell r="D75" t="str">
            <v>太极集团重庆涪陵制药厂有限公司</v>
          </cell>
          <cell r="E75">
            <v>25</v>
          </cell>
          <cell r="F75">
            <v>69</v>
          </cell>
          <cell r="G75">
            <v>44</v>
          </cell>
          <cell r="H75">
            <v>0.638</v>
          </cell>
          <cell r="I75">
            <v>33.3</v>
          </cell>
        </row>
        <row r="76">
          <cell r="B76">
            <v>88782</v>
          </cell>
          <cell r="C76" t="str">
            <v>汤成倍健液体钙胶囊100粒</v>
          </cell>
          <cell r="D76" t="str">
            <v>汤臣倍健股份有限公司(原广东汤臣倍健生物科技)</v>
          </cell>
          <cell r="E76">
            <v>35.91</v>
          </cell>
          <cell r="F76">
            <v>108</v>
          </cell>
          <cell r="G76">
            <v>72.09</v>
          </cell>
          <cell r="H76">
            <v>0.668</v>
          </cell>
          <cell r="I76">
            <v>47.9</v>
          </cell>
        </row>
        <row r="77">
          <cell r="B77">
            <v>123748</v>
          </cell>
          <cell r="C77" t="str">
            <v>抗病毒颗粒</v>
          </cell>
          <cell r="D77" t="str">
            <v>四川光大制药有限公司</v>
          </cell>
          <cell r="E77">
            <v>11.8</v>
          </cell>
          <cell r="F77">
            <v>14</v>
          </cell>
          <cell r="G77">
            <v>2.2</v>
          </cell>
          <cell r="H77">
            <v>0.157</v>
          </cell>
          <cell r="I77">
            <v>12.4</v>
          </cell>
        </row>
        <row r="78">
          <cell r="B78">
            <v>3702</v>
          </cell>
          <cell r="C78" t="str">
            <v>板蓝根颗粒</v>
          </cell>
          <cell r="D78" t="str">
            <v>广州白云山和记黄埔中药有限公司(原广州白云山中药厂</v>
          </cell>
          <cell r="E78">
            <v>11.8</v>
          </cell>
          <cell r="F78">
            <v>14</v>
          </cell>
          <cell r="G78">
            <v>2.2</v>
          </cell>
          <cell r="H78">
            <v>0.157</v>
          </cell>
          <cell r="I78">
            <v>12.4</v>
          </cell>
        </row>
        <row r="79">
          <cell r="B79">
            <v>158336</v>
          </cell>
          <cell r="C79" t="str">
            <v>京润珍珠京润珍珠粉美白保湿面膜</v>
          </cell>
          <cell r="D79" t="str">
            <v>海南京润珍珠生物技术股份有限公司</v>
          </cell>
          <cell r="E79">
            <v>70.84</v>
          </cell>
          <cell r="F79">
            <v>128.8</v>
          </cell>
          <cell r="G79">
            <v>57.96</v>
          </cell>
          <cell r="H79">
            <v>0.45</v>
          </cell>
          <cell r="I79">
            <v>83.3</v>
          </cell>
        </row>
        <row r="80">
          <cell r="B80">
            <v>150099</v>
          </cell>
          <cell r="C80" t="str">
            <v>薇诺娜寡肽修复喷雾</v>
          </cell>
          <cell r="D80" t="str">
            <v>昆明贝泰妮生物科技有限公司</v>
          </cell>
          <cell r="E80">
            <v>168.3</v>
          </cell>
          <cell r="F80">
            <v>198</v>
          </cell>
          <cell r="G80">
            <v>29.7</v>
          </cell>
          <cell r="H80">
            <v>0.15</v>
          </cell>
          <cell r="I80">
            <v>177.2</v>
          </cell>
        </row>
        <row r="81">
          <cell r="B81">
            <v>150101</v>
          </cell>
          <cell r="C81" t="str">
            <v>薇诺娜舒缓控油凝露</v>
          </cell>
          <cell r="D81" t="str">
            <v>昆明贝泰妮生物科技有限公司</v>
          </cell>
          <cell r="E81">
            <v>168.3</v>
          </cell>
          <cell r="F81">
            <v>198</v>
          </cell>
          <cell r="G81">
            <v>29.7</v>
          </cell>
          <cell r="H81">
            <v>0.15</v>
          </cell>
          <cell r="I81">
            <v>177.2</v>
          </cell>
        </row>
        <row r="82">
          <cell r="B82">
            <v>150105</v>
          </cell>
          <cell r="C82" t="str">
            <v>薇诺娜极润保湿睡眠面膜</v>
          </cell>
          <cell r="D82" t="str">
            <v>昆明贝泰妮生物科技有限公司</v>
          </cell>
          <cell r="E82">
            <v>168.3</v>
          </cell>
          <cell r="F82">
            <v>198</v>
          </cell>
          <cell r="G82">
            <v>29.7</v>
          </cell>
          <cell r="H82">
            <v>0.15</v>
          </cell>
          <cell r="I82">
            <v>177.2</v>
          </cell>
        </row>
        <row r="83">
          <cell r="B83">
            <v>150108</v>
          </cell>
          <cell r="C83" t="str">
            <v>薇诺娜极润保湿水盈霜</v>
          </cell>
          <cell r="D83" t="str">
            <v>昆明贝泰妮生物科技有限公司</v>
          </cell>
          <cell r="E83">
            <v>168.3</v>
          </cell>
          <cell r="F83">
            <v>198</v>
          </cell>
          <cell r="G83">
            <v>29.7</v>
          </cell>
          <cell r="H83">
            <v>0.15</v>
          </cell>
          <cell r="I83">
            <v>177.2</v>
          </cell>
        </row>
        <row r="84">
          <cell r="B84">
            <v>172377</v>
          </cell>
          <cell r="C84" t="str">
            <v>薇诺娜舒敏保湿喷雾</v>
          </cell>
          <cell r="D84" t="str">
            <v>昆明贝泰妮生物科技有限公司</v>
          </cell>
          <cell r="E84">
            <v>168.3</v>
          </cell>
          <cell r="F84">
            <v>198</v>
          </cell>
          <cell r="G84">
            <v>29.7</v>
          </cell>
          <cell r="H84">
            <v>0.15</v>
          </cell>
          <cell r="I84">
            <v>177.2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海南京润珍珠生物技术股份有限公司</v>
          </cell>
          <cell r="E85">
            <v>108.9</v>
          </cell>
          <cell r="F85">
            <v>198</v>
          </cell>
          <cell r="G85">
            <v>89.1</v>
          </cell>
          <cell r="H85">
            <v>0.45</v>
          </cell>
          <cell r="I85">
            <v>128.1</v>
          </cell>
        </row>
        <row r="86">
          <cell r="B86">
            <v>140383</v>
          </cell>
          <cell r="C86" t="str">
            <v>薇姿温泉矿物水活清润爽肤水 </v>
          </cell>
          <cell r="D86" t="str">
            <v>欧莱雅(中国)有限公司</v>
          </cell>
          <cell r="E86">
            <v>159.2</v>
          </cell>
          <cell r="F86">
            <v>199</v>
          </cell>
          <cell r="G86">
            <v>39.8</v>
          </cell>
          <cell r="H86">
            <v>0.2</v>
          </cell>
          <cell r="I86">
            <v>176.9</v>
          </cell>
        </row>
        <row r="87">
          <cell r="B87">
            <v>131463</v>
          </cell>
          <cell r="C87" t="str">
            <v>猴姑酥性饼干</v>
          </cell>
          <cell r="D87" t="str">
            <v>福建省正鸿富食品有限公司</v>
          </cell>
          <cell r="E87">
            <v>159</v>
          </cell>
          <cell r="F87">
            <v>199</v>
          </cell>
          <cell r="G87">
            <v>40</v>
          </cell>
          <cell r="H87">
            <v>0.201</v>
          </cell>
          <cell r="I87">
            <v>176.7</v>
          </cell>
        </row>
        <row r="88">
          <cell r="B88">
            <v>151522</v>
          </cell>
          <cell r="C88" t="str">
            <v>理肤泉温泉活化保湿润肤水</v>
          </cell>
          <cell r="D88" t="str">
            <v>欧莱雅(中国)有限公司</v>
          </cell>
          <cell r="E88">
            <v>160</v>
          </cell>
          <cell r="F88">
            <v>200</v>
          </cell>
          <cell r="G88">
            <v>40</v>
          </cell>
          <cell r="H88">
            <v>0.2</v>
          </cell>
          <cell r="I88">
            <v>177.8</v>
          </cell>
        </row>
        <row r="89">
          <cell r="B89">
            <v>151536</v>
          </cell>
          <cell r="C89" t="str">
            <v>理肤泉舒安清透洁面泡沫</v>
          </cell>
          <cell r="D89" t="str">
            <v>欧莱雅(中国)有限公司</v>
          </cell>
          <cell r="E89">
            <v>164</v>
          </cell>
          <cell r="F89">
            <v>205</v>
          </cell>
          <cell r="G89">
            <v>41</v>
          </cell>
          <cell r="H89">
            <v>0.2</v>
          </cell>
          <cell r="I89">
            <v>182.2</v>
          </cell>
        </row>
        <row r="90">
          <cell r="B90">
            <v>158341</v>
          </cell>
          <cell r="C90" t="str">
            <v>京润珍珠珍珠美白塑颜乳</v>
          </cell>
          <cell r="D90" t="str">
            <v>海南京润珍珠生物技术股份有限公司</v>
          </cell>
          <cell r="E90">
            <v>114.4</v>
          </cell>
          <cell r="F90">
            <v>208</v>
          </cell>
          <cell r="G90">
            <v>93.6</v>
          </cell>
          <cell r="H90">
            <v>0.45</v>
          </cell>
          <cell r="I90">
            <v>134.6</v>
          </cell>
        </row>
        <row r="91">
          <cell r="B91">
            <v>126926</v>
          </cell>
          <cell r="C91" t="str">
            <v>惠氏幼儿配方奶粉（金装幼儿乐S-26）</v>
          </cell>
          <cell r="D91" t="str">
            <v>惠氏营养品（中国）有限公司</v>
          </cell>
          <cell r="E91">
            <v>191.36</v>
          </cell>
          <cell r="F91">
            <v>208</v>
          </cell>
          <cell r="G91">
            <v>16.64</v>
          </cell>
          <cell r="H91">
            <v>0.08</v>
          </cell>
          <cell r="I91">
            <v>201.4</v>
          </cell>
        </row>
        <row r="92">
          <cell r="B92">
            <v>143170</v>
          </cell>
          <cell r="C92" t="str">
            <v>薇姿温泉矿物水活精粹水</v>
          </cell>
          <cell r="D92" t="str">
            <v/>
          </cell>
          <cell r="E92">
            <v>167.2</v>
          </cell>
          <cell r="F92">
            <v>209</v>
          </cell>
          <cell r="G92">
            <v>41.8</v>
          </cell>
          <cell r="H92">
            <v>0.2</v>
          </cell>
          <cell r="I92">
            <v>185.8</v>
          </cell>
        </row>
        <row r="93">
          <cell r="B93">
            <v>43068</v>
          </cell>
          <cell r="C93" t="str">
            <v>理肤泉特安洁面泡沫</v>
          </cell>
          <cell r="D93" t="str">
            <v>法国理肤泉</v>
          </cell>
          <cell r="E93">
            <v>168</v>
          </cell>
          <cell r="F93">
            <v>210</v>
          </cell>
          <cell r="G93">
            <v>42</v>
          </cell>
          <cell r="H93">
            <v>0.2</v>
          </cell>
          <cell r="I93">
            <v>186.7</v>
          </cell>
        </row>
        <row r="94">
          <cell r="B94">
            <v>64189</v>
          </cell>
          <cell r="C94" t="str">
            <v>阿德福韦酯胶囊(阿迪仙)</v>
          </cell>
          <cell r="D94" t="str">
            <v>珠海联邦制药股份有限公司中山分公司</v>
          </cell>
          <cell r="E94">
            <v>157</v>
          </cell>
          <cell r="F94">
            <v>213</v>
          </cell>
          <cell r="G94">
            <v>56</v>
          </cell>
          <cell r="H94">
            <v>0.263</v>
          </cell>
          <cell r="I94">
            <v>174.4</v>
          </cell>
        </row>
        <row r="95">
          <cell r="B95">
            <v>167439</v>
          </cell>
          <cell r="C95" t="str">
            <v>雅漾舒护眼霜</v>
          </cell>
          <cell r="D95" t="str">
            <v>法国皮尔法伯雅漾护肤化妆品研制公司</v>
          </cell>
          <cell r="E95">
            <v>172</v>
          </cell>
          <cell r="F95">
            <v>215</v>
          </cell>
          <cell r="G95">
            <v>43</v>
          </cell>
          <cell r="H95">
            <v>0.2</v>
          </cell>
          <cell r="I95">
            <v>191.1</v>
          </cell>
        </row>
        <row r="96">
          <cell r="B96">
            <v>104461</v>
          </cell>
          <cell r="C96" t="str">
            <v>液体钙软胶囊(汤臣倍健)</v>
          </cell>
          <cell r="D96" t="str">
            <v>汤臣倍健股份有限公司(原广东汤臣倍健生物科技)</v>
          </cell>
          <cell r="E96">
            <v>71.82</v>
          </cell>
          <cell r="F96">
            <v>216</v>
          </cell>
          <cell r="G96">
            <v>144.18</v>
          </cell>
          <cell r="H96">
            <v>0.668</v>
          </cell>
          <cell r="I96">
            <v>95.8</v>
          </cell>
        </row>
        <row r="97">
          <cell r="B97">
            <v>140359</v>
          </cell>
          <cell r="C97" t="str">
            <v>薇姿理想焕采泡沫洁面霜 </v>
          </cell>
          <cell r="D97" t="str">
            <v>欧莱雅(中国)有限公司</v>
          </cell>
          <cell r="E97">
            <v>180</v>
          </cell>
          <cell r="F97">
            <v>225</v>
          </cell>
          <cell r="G97">
            <v>45</v>
          </cell>
          <cell r="H97">
            <v>0.2</v>
          </cell>
          <cell r="I97">
            <v>200</v>
          </cell>
        </row>
        <row r="98">
          <cell r="B98">
            <v>151518</v>
          </cell>
          <cell r="C98" t="str">
            <v>理肤泉温泉活化清润卸妆液</v>
          </cell>
          <cell r="D98" t="str">
            <v>欧莱雅(中国)有限公司</v>
          </cell>
          <cell r="E98">
            <v>180</v>
          </cell>
          <cell r="F98">
            <v>225</v>
          </cell>
          <cell r="G98">
            <v>45</v>
          </cell>
          <cell r="H98">
            <v>0.2</v>
          </cell>
          <cell r="I98">
            <v>200</v>
          </cell>
        </row>
        <row r="99">
          <cell r="B99">
            <v>151519</v>
          </cell>
          <cell r="C99" t="str">
            <v>理肤泉清痘净肤焕肤精华乳</v>
          </cell>
          <cell r="D99" t="str">
            <v>欧莱雅(中国)有限公司</v>
          </cell>
          <cell r="E99">
            <v>180</v>
          </cell>
          <cell r="F99">
            <v>225</v>
          </cell>
          <cell r="G99">
            <v>45</v>
          </cell>
          <cell r="H99">
            <v>0.2</v>
          </cell>
          <cell r="I99">
            <v>200</v>
          </cell>
        </row>
        <row r="100">
          <cell r="B100">
            <v>157613</v>
          </cell>
          <cell r="C100" t="str">
            <v>雅漾恒润滋养保湿霜</v>
          </cell>
          <cell r="D100" t="str">
            <v>法国皮尔法伯雅漾护肤化妆品研制公司</v>
          </cell>
          <cell r="E100">
            <v>182.4</v>
          </cell>
          <cell r="F100">
            <v>228</v>
          </cell>
          <cell r="G100">
            <v>45.6</v>
          </cell>
          <cell r="H100">
            <v>0.2</v>
          </cell>
          <cell r="I100">
            <v>202.7</v>
          </cell>
        </row>
        <row r="101">
          <cell r="B101">
            <v>157876</v>
          </cell>
          <cell r="C101" t="str">
            <v>雅漾活泉恒润清爽保湿乳</v>
          </cell>
          <cell r="D101" t="str">
            <v>法国皮尔法伯雅漾护肤化妆品研制公司</v>
          </cell>
          <cell r="E101">
            <v>182.4</v>
          </cell>
          <cell r="F101">
            <v>228</v>
          </cell>
          <cell r="G101">
            <v>45.6</v>
          </cell>
          <cell r="H101">
            <v>0.2</v>
          </cell>
          <cell r="I101">
            <v>202.7</v>
          </cell>
        </row>
        <row r="102">
          <cell r="B102">
            <v>169617</v>
          </cell>
          <cell r="C102" t="str">
            <v>京润珍珠珍珠塑颜澈亮眼霜</v>
          </cell>
          <cell r="D102" t="str">
            <v>海南京润珍珠生物技术股份有限公司</v>
          </cell>
          <cell r="E102">
            <v>125.4</v>
          </cell>
          <cell r="F102">
            <v>228</v>
          </cell>
          <cell r="G102">
            <v>102.6</v>
          </cell>
          <cell r="H102">
            <v>0.45</v>
          </cell>
          <cell r="I102">
            <v>147.5</v>
          </cell>
        </row>
        <row r="103">
          <cell r="B103">
            <v>158355</v>
          </cell>
          <cell r="C103" t="str">
            <v>京润珍珠珍珠美白塑颜精华霜</v>
          </cell>
          <cell r="D103" t="str">
            <v>海南京润珍珠生物技术股份有限公司</v>
          </cell>
          <cell r="E103">
            <v>125.4</v>
          </cell>
          <cell r="F103">
            <v>228</v>
          </cell>
          <cell r="G103">
            <v>102.6</v>
          </cell>
          <cell r="H103">
            <v>0.45</v>
          </cell>
          <cell r="I103">
            <v>147.5</v>
          </cell>
        </row>
        <row r="104">
          <cell r="B104">
            <v>158343</v>
          </cell>
          <cell r="C104" t="str">
            <v>京润珍珠珍珠美白塑颜精华露</v>
          </cell>
          <cell r="D104" t="str">
            <v>海南京润珍珠生物技术股份有限公司</v>
          </cell>
          <cell r="E104">
            <v>125.4</v>
          </cell>
          <cell r="F104">
            <v>228</v>
          </cell>
          <cell r="G104">
            <v>102.6</v>
          </cell>
          <cell r="H104">
            <v>0.45</v>
          </cell>
          <cell r="I104">
            <v>147.5</v>
          </cell>
        </row>
        <row r="105">
          <cell r="B105">
            <v>161345</v>
          </cell>
          <cell r="C105" t="str">
            <v>百雀羚水嫩倍现至尚套装</v>
          </cell>
          <cell r="D105" t="str">
            <v>上海百雀羚日用化学有限公司</v>
          </cell>
          <cell r="E105">
            <v>118.5</v>
          </cell>
          <cell r="F105">
            <v>228</v>
          </cell>
          <cell r="G105">
            <v>109.5</v>
          </cell>
          <cell r="H105">
            <v>0.48</v>
          </cell>
          <cell r="I105">
            <v>139.4</v>
          </cell>
        </row>
        <row r="106">
          <cell r="B106">
            <v>126608</v>
          </cell>
          <cell r="C106" t="str">
            <v>百雀羚水嫩倍现臻美套装</v>
          </cell>
          <cell r="D106" t="str">
            <v>上海百雀羚日用化学有限公司</v>
          </cell>
          <cell r="E106">
            <v>118.6</v>
          </cell>
          <cell r="F106">
            <v>228</v>
          </cell>
          <cell r="G106">
            <v>109.4</v>
          </cell>
          <cell r="H106">
            <v>0.48</v>
          </cell>
          <cell r="I106">
            <v>139.5</v>
          </cell>
        </row>
        <row r="107">
          <cell r="B107">
            <v>92583</v>
          </cell>
          <cell r="C107" t="str">
            <v>雅漾三重修护特润霜 </v>
          </cell>
          <cell r="D107" t="str">
            <v>法国皮尔法伯雅漾护肤化妆品研制公司</v>
          </cell>
          <cell r="E107">
            <v>184</v>
          </cell>
          <cell r="F107">
            <v>230</v>
          </cell>
          <cell r="G107">
            <v>46</v>
          </cell>
          <cell r="H107">
            <v>0.2</v>
          </cell>
          <cell r="I107">
            <v>204.4</v>
          </cell>
        </row>
        <row r="108">
          <cell r="B108">
            <v>28418</v>
          </cell>
          <cell r="C108" t="str">
            <v>特安舒护面霜</v>
          </cell>
          <cell r="D108" t="str">
            <v>法国理肤泉</v>
          </cell>
          <cell r="E108">
            <v>192</v>
          </cell>
          <cell r="F108">
            <v>240</v>
          </cell>
          <cell r="G108">
            <v>48</v>
          </cell>
          <cell r="H108">
            <v>0.2</v>
          </cell>
          <cell r="I108">
            <v>213.3</v>
          </cell>
        </row>
        <row r="109">
          <cell r="B109">
            <v>43067</v>
          </cell>
          <cell r="C109" t="str">
            <v>理肤泉特安舒护滋养面霜</v>
          </cell>
          <cell r="D109" t="str">
            <v>法国理肤泉</v>
          </cell>
          <cell r="E109">
            <v>192</v>
          </cell>
          <cell r="F109">
            <v>240</v>
          </cell>
          <cell r="G109">
            <v>48</v>
          </cell>
          <cell r="H109">
            <v>0.2</v>
          </cell>
          <cell r="I109">
            <v>213.3</v>
          </cell>
        </row>
        <row r="110">
          <cell r="B110">
            <v>112376</v>
          </cell>
          <cell r="C110" t="str">
            <v>理肤泉立润密集保湿霜</v>
          </cell>
          <cell r="D110" t="str">
            <v/>
          </cell>
          <cell r="E110">
            <v>192</v>
          </cell>
          <cell r="F110">
            <v>240</v>
          </cell>
          <cell r="G110">
            <v>48</v>
          </cell>
          <cell r="H110">
            <v>0.2</v>
          </cell>
          <cell r="I110">
            <v>213.3</v>
          </cell>
        </row>
        <row r="111">
          <cell r="B111">
            <v>74342</v>
          </cell>
          <cell r="C111" t="str">
            <v>理肤泉每日隔离乳液</v>
          </cell>
          <cell r="D111" t="str">
            <v>法国理肤泉</v>
          </cell>
          <cell r="E111">
            <v>196</v>
          </cell>
          <cell r="F111">
            <v>245</v>
          </cell>
          <cell r="G111">
            <v>49</v>
          </cell>
          <cell r="H111">
            <v>0.2</v>
          </cell>
          <cell r="I111">
            <v>217.8</v>
          </cell>
        </row>
        <row r="112">
          <cell r="B112">
            <v>140372</v>
          </cell>
          <cell r="C112" t="str">
            <v>薇姿理想焕白防晒隔离乳</v>
          </cell>
          <cell r="D112" t="str">
            <v>欧莱雅(中国)有限公司</v>
          </cell>
          <cell r="E112">
            <v>196</v>
          </cell>
          <cell r="F112">
            <v>245</v>
          </cell>
          <cell r="G112">
            <v>49</v>
          </cell>
          <cell r="H112">
            <v>0.2</v>
          </cell>
          <cell r="I112">
            <v>217.8</v>
          </cell>
        </row>
        <row r="113">
          <cell r="B113">
            <v>140374</v>
          </cell>
          <cell r="C113" t="str">
            <v>薇姿理想新肌焕能精华水 </v>
          </cell>
          <cell r="D113" t="str">
            <v>欧莱雅(中国)有限公司</v>
          </cell>
          <cell r="E113">
            <v>196</v>
          </cell>
          <cell r="F113">
            <v>245</v>
          </cell>
          <cell r="G113">
            <v>49</v>
          </cell>
          <cell r="H113">
            <v>0.2</v>
          </cell>
          <cell r="I113">
            <v>217.8</v>
          </cell>
        </row>
        <row r="114">
          <cell r="B114">
            <v>140391</v>
          </cell>
          <cell r="C114" t="str">
            <v>薇姿理想焕白淡斑精华乳 </v>
          </cell>
          <cell r="D114" t="str">
            <v>欧莱雅(中国)有限公司</v>
          </cell>
          <cell r="E114">
            <v>196</v>
          </cell>
          <cell r="F114">
            <v>245</v>
          </cell>
          <cell r="G114">
            <v>49</v>
          </cell>
          <cell r="H114">
            <v>0.2</v>
          </cell>
          <cell r="I114">
            <v>217.8</v>
          </cell>
        </row>
        <row r="115">
          <cell r="B115">
            <v>151540</v>
          </cell>
          <cell r="C115" t="str">
            <v>薇姿理想焕白活采晚安面膜</v>
          </cell>
          <cell r="D115" t="str">
            <v>欧莱雅(中国)有限公司</v>
          </cell>
          <cell r="E115">
            <v>196</v>
          </cell>
          <cell r="F115">
            <v>245</v>
          </cell>
          <cell r="G115">
            <v>49</v>
          </cell>
          <cell r="H115">
            <v>0.2</v>
          </cell>
          <cell r="I115">
            <v>217.8</v>
          </cell>
        </row>
        <row r="116">
          <cell r="B116">
            <v>155325</v>
          </cell>
          <cell r="C116" t="str">
            <v>黑枸杞</v>
          </cell>
          <cell r="D116" t="str">
            <v>四川众品康荞食品有限公司</v>
          </cell>
          <cell r="E116">
            <v>199</v>
          </cell>
          <cell r="F116">
            <v>398</v>
          </cell>
          <cell r="G116">
            <v>199</v>
          </cell>
          <cell r="H116">
            <v>0.5</v>
          </cell>
          <cell r="I116">
            <v>234.1</v>
          </cell>
        </row>
        <row r="117">
          <cell r="B117">
            <v>60385</v>
          </cell>
          <cell r="C117" t="str">
            <v>豆凋零去痘液</v>
          </cell>
          <cell r="D117" t="str">
            <v>重庆灵方生物技术有限公司</v>
          </cell>
          <cell r="E117">
            <v>52</v>
          </cell>
          <cell r="F117">
            <v>98</v>
          </cell>
          <cell r="G117">
            <v>46</v>
          </cell>
          <cell r="H117">
            <v>0.469</v>
          </cell>
          <cell r="I117">
            <v>61.2</v>
          </cell>
        </row>
        <row r="118">
          <cell r="B118">
            <v>171669</v>
          </cell>
          <cell r="C118" t="str">
            <v>草本控痘修复面膜</v>
          </cell>
          <cell r="D118" t="str">
            <v>成都与康健康管理有限公司</v>
          </cell>
          <cell r="E118">
            <v>83.3</v>
          </cell>
          <cell r="F118">
            <v>98</v>
          </cell>
          <cell r="G118">
            <v>14.7</v>
          </cell>
          <cell r="H118">
            <v>0.15</v>
          </cell>
          <cell r="I118">
            <v>87.7</v>
          </cell>
        </row>
        <row r="119">
          <cell r="B119">
            <v>157792</v>
          </cell>
          <cell r="C119" t="str">
            <v>江中猴姑早餐米稀(米糊)</v>
          </cell>
          <cell r="D119" t="str">
            <v>江西江中食疗科技有限公司</v>
          </cell>
          <cell r="E119">
            <v>78.4</v>
          </cell>
          <cell r="F119">
            <v>98</v>
          </cell>
          <cell r="G119">
            <v>19.6</v>
          </cell>
          <cell r="H119">
            <v>0.2</v>
          </cell>
          <cell r="I119">
            <v>87.1</v>
          </cell>
        </row>
        <row r="120">
          <cell r="B120">
            <v>169467</v>
          </cell>
          <cell r="C120" t="str">
            <v>核桃芝麻黑豆粉</v>
          </cell>
          <cell r="D120" t="str">
            <v>广东多合生物科技有限公司</v>
          </cell>
          <cell r="E120">
            <v>35</v>
          </cell>
          <cell r="F120">
            <v>98</v>
          </cell>
          <cell r="G120">
            <v>63</v>
          </cell>
          <cell r="H120">
            <v>0.643</v>
          </cell>
          <cell r="I120">
            <v>46.7</v>
          </cell>
        </row>
        <row r="121">
          <cell r="B121">
            <v>169466</v>
          </cell>
          <cell r="C121" t="str">
            <v>茯苓红豆薏米粉</v>
          </cell>
          <cell r="D121" t="str">
            <v>广东多合生物科技有限公司</v>
          </cell>
          <cell r="E121">
            <v>35</v>
          </cell>
          <cell r="F121">
            <v>98</v>
          </cell>
          <cell r="G121">
            <v>63</v>
          </cell>
          <cell r="H121">
            <v>0.643</v>
          </cell>
          <cell r="I121">
            <v>46.7</v>
          </cell>
        </row>
        <row r="122">
          <cell r="B122">
            <v>169468</v>
          </cell>
          <cell r="C122" t="str">
            <v>莲子茯苓芡实粉</v>
          </cell>
          <cell r="D122" t="str">
            <v>广东多合生物科技有限公司</v>
          </cell>
          <cell r="E122">
            <v>35</v>
          </cell>
          <cell r="F122">
            <v>98</v>
          </cell>
          <cell r="G122">
            <v>63</v>
          </cell>
          <cell r="H122">
            <v>0.643</v>
          </cell>
          <cell r="I122">
            <v>46.7</v>
          </cell>
        </row>
        <row r="123">
          <cell r="B123">
            <v>169465</v>
          </cell>
          <cell r="C123" t="str">
            <v>猴头菇燕麦山药粉</v>
          </cell>
          <cell r="D123" t="str">
            <v>广东多合生物科技有限公司</v>
          </cell>
          <cell r="E123">
            <v>35</v>
          </cell>
          <cell r="F123">
            <v>98</v>
          </cell>
          <cell r="G123">
            <v>63</v>
          </cell>
          <cell r="H123">
            <v>0.643</v>
          </cell>
          <cell r="I123">
            <v>46.7</v>
          </cell>
        </row>
        <row r="124">
          <cell r="B124">
            <v>169469</v>
          </cell>
          <cell r="C124" t="str">
            <v>银杏茯苓南瓜籽粉</v>
          </cell>
          <cell r="D124" t="str">
            <v>广东多合生物科技有限公司</v>
          </cell>
          <cell r="E124">
            <v>35</v>
          </cell>
          <cell r="F124">
            <v>98</v>
          </cell>
          <cell r="G124">
            <v>63</v>
          </cell>
          <cell r="H124">
            <v>0.643</v>
          </cell>
          <cell r="I124">
            <v>46.7</v>
          </cell>
        </row>
        <row r="125">
          <cell r="B125">
            <v>148113</v>
          </cell>
          <cell r="C125" t="str">
            <v>碧生源常润茶</v>
          </cell>
          <cell r="D125" t="str">
            <v>北京澳特舒尔保健品开发有限公司</v>
          </cell>
          <cell r="E125">
            <v>64.8</v>
          </cell>
          <cell r="F125">
            <v>108</v>
          </cell>
          <cell r="G125">
            <v>43.2</v>
          </cell>
          <cell r="H125">
            <v>0.4</v>
          </cell>
          <cell r="I125">
            <v>76.2</v>
          </cell>
        </row>
        <row r="126">
          <cell r="B126">
            <v>140499</v>
          </cell>
          <cell r="C126" t="str">
            <v>汤臣倍健螺旋藻咀嚼片</v>
          </cell>
          <cell r="D126" t="str">
            <v>汤臣倍健股份有限公司(原广东汤臣倍健生物科技)</v>
          </cell>
          <cell r="E126">
            <v>35.91</v>
          </cell>
          <cell r="F126">
            <v>108</v>
          </cell>
          <cell r="G126">
            <v>72.09</v>
          </cell>
          <cell r="H126">
            <v>0.668</v>
          </cell>
          <cell r="I126">
            <v>47.9</v>
          </cell>
        </row>
        <row r="127">
          <cell r="B127">
            <v>148112</v>
          </cell>
          <cell r="C127" t="str">
            <v>碧生源牌常菁茶</v>
          </cell>
          <cell r="D127" t="str">
            <v>北京澳特舒尔保健品开发有限公司</v>
          </cell>
          <cell r="E127">
            <v>64.8</v>
          </cell>
          <cell r="F127">
            <v>108</v>
          </cell>
          <cell r="G127">
            <v>43.2</v>
          </cell>
          <cell r="H127">
            <v>0.4</v>
          </cell>
          <cell r="I127">
            <v>76.2</v>
          </cell>
        </row>
        <row r="128">
          <cell r="B128">
            <v>162626</v>
          </cell>
          <cell r="C128" t="str">
            <v>豆笔祛痘凝胶</v>
          </cell>
          <cell r="D128" t="str">
            <v>成都中青美业科技有限责任公司</v>
          </cell>
          <cell r="E128">
            <v>59.4</v>
          </cell>
          <cell r="F128">
            <v>108</v>
          </cell>
          <cell r="G128">
            <v>48.6</v>
          </cell>
          <cell r="H128">
            <v>0.45</v>
          </cell>
          <cell r="I128">
            <v>69.9</v>
          </cell>
        </row>
        <row r="129">
          <cell r="B129">
            <v>161193</v>
          </cell>
          <cell r="C129" t="str">
            <v>阿胶红糖</v>
          </cell>
          <cell r="D129" t="str">
            <v>福建好日子食品有限公司</v>
          </cell>
          <cell r="E129">
            <v>9.5</v>
          </cell>
          <cell r="F129">
            <v>19.8</v>
          </cell>
          <cell r="G129">
            <v>10.3</v>
          </cell>
          <cell r="H129">
            <v>0.52</v>
          </cell>
          <cell r="I129">
            <v>11.2</v>
          </cell>
        </row>
        <row r="130">
          <cell r="B130">
            <v>161192</v>
          </cell>
          <cell r="C130" t="str">
            <v>枸杞红糖</v>
          </cell>
          <cell r="D130" t="str">
            <v>福建好日子食品有限公司</v>
          </cell>
          <cell r="E130">
            <v>9.5</v>
          </cell>
          <cell r="F130">
            <v>19.8</v>
          </cell>
          <cell r="G130">
            <v>10.3</v>
          </cell>
          <cell r="H130">
            <v>0.52</v>
          </cell>
          <cell r="I130">
            <v>11.2</v>
          </cell>
        </row>
        <row r="131">
          <cell r="B131">
            <v>161190</v>
          </cell>
          <cell r="C131" t="str">
            <v>生姜红糖</v>
          </cell>
          <cell r="D131" t="str">
            <v>福建好日子食品有限公司</v>
          </cell>
          <cell r="E131">
            <v>9.5</v>
          </cell>
          <cell r="F131">
            <v>19.8</v>
          </cell>
          <cell r="G131">
            <v>10.3</v>
          </cell>
          <cell r="H131">
            <v>0.52</v>
          </cell>
          <cell r="I131">
            <v>11.2</v>
          </cell>
        </row>
        <row r="132">
          <cell r="B132">
            <v>88132</v>
          </cell>
          <cell r="C132" t="str">
            <v>隆力奇驱蚊花露水</v>
          </cell>
          <cell r="D132" t="str">
            <v>江苏隆力奇生物科技股份有限公司</v>
          </cell>
          <cell r="E132">
            <v>11.5</v>
          </cell>
          <cell r="F132">
            <v>19.8</v>
          </cell>
          <cell r="G132">
            <v>8.3</v>
          </cell>
          <cell r="H132">
            <v>0.419</v>
          </cell>
          <cell r="I132">
            <v>13.5</v>
          </cell>
        </row>
        <row r="133">
          <cell r="B133">
            <v>173332</v>
          </cell>
          <cell r="C133" t="str">
            <v>若舒草本文不叮抑菌液</v>
          </cell>
          <cell r="D133" t="str">
            <v>江苏得迪医疗器械有限公司</v>
          </cell>
          <cell r="E133">
            <v>6.7</v>
          </cell>
          <cell r="F133">
            <v>19.8</v>
          </cell>
          <cell r="G133">
            <v>13.1</v>
          </cell>
          <cell r="H133">
            <v>0.662</v>
          </cell>
          <cell r="I133">
            <v>8.9</v>
          </cell>
        </row>
        <row r="134">
          <cell r="B134">
            <v>173330</v>
          </cell>
          <cell r="C134" t="str">
            <v>若舒草本止痒抑菌液</v>
          </cell>
          <cell r="D134" t="str">
            <v>江苏得迪医疗器械有限公司</v>
          </cell>
          <cell r="E134">
            <v>6.7</v>
          </cell>
          <cell r="F134">
            <v>19.8</v>
          </cell>
          <cell r="G134">
            <v>13.1</v>
          </cell>
          <cell r="H134">
            <v>0.662</v>
          </cell>
          <cell r="I134">
            <v>8.9</v>
          </cell>
        </row>
        <row r="135">
          <cell r="B135">
            <v>173331</v>
          </cell>
          <cell r="C135" t="str">
            <v>若舒金银花抑菌液</v>
          </cell>
          <cell r="D135" t="str">
            <v>江苏得迪医疗器械有限公司</v>
          </cell>
          <cell r="E135">
            <v>6.7</v>
          </cell>
          <cell r="F135">
            <v>19.8</v>
          </cell>
          <cell r="G135">
            <v>13.1</v>
          </cell>
          <cell r="H135">
            <v>0.662</v>
          </cell>
          <cell r="I135">
            <v>8.9</v>
          </cell>
        </row>
        <row r="136">
          <cell r="B136">
            <v>173834</v>
          </cell>
          <cell r="C136" t="str">
            <v>医用退热贴</v>
          </cell>
          <cell r="D136" t="str">
            <v>济南胜胜药业有限公司</v>
          </cell>
          <cell r="E136">
            <v>9.6</v>
          </cell>
          <cell r="F136">
            <v>19.8</v>
          </cell>
          <cell r="G136">
            <v>10.2</v>
          </cell>
          <cell r="H136">
            <v>0.515</v>
          </cell>
          <cell r="I136">
            <v>11.3</v>
          </cell>
        </row>
        <row r="137">
          <cell r="B137">
            <v>146397</v>
          </cell>
          <cell r="C137" t="str">
            <v>急救用品包(欧洁)</v>
          </cell>
          <cell r="D137" t="str">
            <v>浙江欧洁科技股份有限公司</v>
          </cell>
          <cell r="E137">
            <v>9.9</v>
          </cell>
          <cell r="F137">
            <v>19.8</v>
          </cell>
          <cell r="G137">
            <v>9.9</v>
          </cell>
          <cell r="H137">
            <v>0.5</v>
          </cell>
          <cell r="I137">
            <v>11.6</v>
          </cell>
        </row>
        <row r="138">
          <cell r="B138">
            <v>41531</v>
          </cell>
          <cell r="C138" t="str">
            <v>川贝清肺糖浆</v>
          </cell>
          <cell r="D138" t="str">
            <v>太极集团四川天诚制药有限公司</v>
          </cell>
          <cell r="E138">
            <v>12.6</v>
          </cell>
          <cell r="F138">
            <v>19.8</v>
          </cell>
          <cell r="G138">
            <v>7.2</v>
          </cell>
          <cell r="H138">
            <v>0.364</v>
          </cell>
          <cell r="I138">
            <v>14</v>
          </cell>
        </row>
        <row r="139">
          <cell r="B139">
            <v>32</v>
          </cell>
          <cell r="C139" t="str">
            <v>阿胶</v>
          </cell>
          <cell r="D139" t="str">
            <v>山东东阿阿胶股份有限公司</v>
          </cell>
          <cell r="E139">
            <v>900</v>
          </cell>
          <cell r="F139">
            <v>1499</v>
          </cell>
          <cell r="G139">
            <v>599</v>
          </cell>
          <cell r="H139">
            <v>0.4</v>
          </cell>
          <cell r="I139">
            <v>1058.8</v>
          </cell>
        </row>
        <row r="140">
          <cell r="B140">
            <v>139577</v>
          </cell>
          <cell r="C140" t="str">
            <v>黄芪精</v>
          </cell>
          <cell r="D140" t="str">
            <v>江苏扬子江药业集团有限公司</v>
          </cell>
          <cell r="E140">
            <v>17.4</v>
          </cell>
          <cell r="F140">
            <v>48</v>
          </cell>
          <cell r="G140">
            <v>30.6</v>
          </cell>
          <cell r="H140">
            <v>0.638</v>
          </cell>
          <cell r="I140">
            <v>23.2</v>
          </cell>
        </row>
        <row r="141">
          <cell r="B141">
            <v>141479</v>
          </cell>
          <cell r="C141" t="str">
            <v>奥利司他片</v>
          </cell>
          <cell r="D141" t="str">
            <v>海正辉瑞制药有限公司（原浙江海正药业股份有限公司）</v>
          </cell>
          <cell r="E141">
            <v>318.5</v>
          </cell>
          <cell r="F141">
            <v>398</v>
          </cell>
          <cell r="G141">
            <v>79.5</v>
          </cell>
          <cell r="H141">
            <v>0.2</v>
          </cell>
          <cell r="I141">
            <v>353.9</v>
          </cell>
        </row>
        <row r="142">
          <cell r="B142">
            <v>124627</v>
          </cell>
          <cell r="C142" t="str">
            <v>石斛破壁饮片</v>
          </cell>
          <cell r="D142" t="str">
            <v>中山市中智中药饮片有限公司</v>
          </cell>
          <cell r="E142">
            <v>96</v>
          </cell>
          <cell r="F142">
            <v>240</v>
          </cell>
          <cell r="G142">
            <v>144</v>
          </cell>
          <cell r="H142">
            <v>0.6</v>
          </cell>
          <cell r="I142">
            <v>128</v>
          </cell>
        </row>
        <row r="143">
          <cell r="B143">
            <v>169237</v>
          </cell>
          <cell r="C143" t="str">
            <v>山药破壁饮片</v>
          </cell>
          <cell r="D143" t="str">
            <v>中山市中智中药饮片有限公司</v>
          </cell>
          <cell r="E143">
            <v>39.2</v>
          </cell>
          <cell r="F143">
            <v>98</v>
          </cell>
          <cell r="G143">
            <v>58.8</v>
          </cell>
          <cell r="H143">
            <v>0.6</v>
          </cell>
          <cell r="I143">
            <v>52.3</v>
          </cell>
        </row>
        <row r="144">
          <cell r="B144">
            <v>124613</v>
          </cell>
          <cell r="C144" t="str">
            <v>淫羊藿破壁饮片</v>
          </cell>
          <cell r="D144" t="str">
            <v>中山市中智中药饮片有限公司</v>
          </cell>
          <cell r="E144">
            <v>51.2</v>
          </cell>
          <cell r="F144">
            <v>118</v>
          </cell>
          <cell r="G144">
            <v>66.8</v>
          </cell>
          <cell r="H144">
            <v>0.566</v>
          </cell>
          <cell r="I144">
            <v>60.2</v>
          </cell>
        </row>
        <row r="145">
          <cell r="B145">
            <v>131806</v>
          </cell>
          <cell r="C145" t="str">
            <v>红景天破壁饮片</v>
          </cell>
          <cell r="D145" t="str">
            <v>中山市中智中药饮片有限公司</v>
          </cell>
          <cell r="E145">
            <v>48</v>
          </cell>
          <cell r="F145">
            <v>120</v>
          </cell>
          <cell r="G145">
            <v>72</v>
          </cell>
          <cell r="H145">
            <v>0.6</v>
          </cell>
          <cell r="I145">
            <v>64</v>
          </cell>
        </row>
        <row r="146">
          <cell r="B146">
            <v>169236</v>
          </cell>
          <cell r="C146" t="str">
            <v>肉苁蓉破壁饮片</v>
          </cell>
          <cell r="D146" t="str">
            <v>中山市中智中药饮片有限公司</v>
          </cell>
          <cell r="E146">
            <v>39.2</v>
          </cell>
          <cell r="F146">
            <v>98</v>
          </cell>
          <cell r="G146">
            <v>58.8</v>
          </cell>
          <cell r="H146">
            <v>0.6</v>
          </cell>
          <cell r="I146">
            <v>52.3</v>
          </cell>
        </row>
        <row r="147">
          <cell r="B147">
            <v>124619</v>
          </cell>
          <cell r="C147" t="str">
            <v>三七破壁饮片</v>
          </cell>
          <cell r="D147" t="str">
            <v>中山市中智中药饮片有限公司</v>
          </cell>
          <cell r="E147">
            <v>96</v>
          </cell>
          <cell r="F147">
            <v>240</v>
          </cell>
          <cell r="G147">
            <v>144</v>
          </cell>
          <cell r="H147">
            <v>0.6</v>
          </cell>
          <cell r="I147">
            <v>128</v>
          </cell>
        </row>
        <row r="148">
          <cell r="B148">
            <v>131811</v>
          </cell>
          <cell r="C148" t="str">
            <v>罗汉果破壁饮片</v>
          </cell>
          <cell r="D148" t="str">
            <v>中山市中智中药饮片有限公司</v>
          </cell>
          <cell r="E148">
            <v>48</v>
          </cell>
          <cell r="F148">
            <v>120</v>
          </cell>
          <cell r="G148">
            <v>72</v>
          </cell>
          <cell r="H148">
            <v>0.6</v>
          </cell>
          <cell r="I148">
            <v>64</v>
          </cell>
        </row>
        <row r="149">
          <cell r="B149">
            <v>131810</v>
          </cell>
          <cell r="C149" t="str">
            <v>天麻破壁饮片</v>
          </cell>
          <cell r="D149" t="str">
            <v>中山市中智中药饮片有限公司</v>
          </cell>
          <cell r="E149">
            <v>64</v>
          </cell>
          <cell r="F149">
            <v>160</v>
          </cell>
          <cell r="G149">
            <v>96</v>
          </cell>
          <cell r="H149">
            <v>0.6</v>
          </cell>
          <cell r="I149">
            <v>85.3</v>
          </cell>
        </row>
        <row r="150">
          <cell r="B150">
            <v>131812</v>
          </cell>
          <cell r="C150" t="str">
            <v>陈皮破壁饮片</v>
          </cell>
          <cell r="D150" t="str">
            <v>中山市中智中药饮片有限公司</v>
          </cell>
          <cell r="E150">
            <v>35</v>
          </cell>
          <cell r="F150">
            <v>88</v>
          </cell>
          <cell r="G150">
            <v>53</v>
          </cell>
          <cell r="H150">
            <v>0.602</v>
          </cell>
          <cell r="I150">
            <v>46.7</v>
          </cell>
        </row>
        <row r="151">
          <cell r="B151">
            <v>131809</v>
          </cell>
          <cell r="C151" t="str">
            <v>决明子破壁饮片</v>
          </cell>
          <cell r="D151" t="str">
            <v>中山市中智中药饮片有限公司</v>
          </cell>
          <cell r="E151">
            <v>47.2</v>
          </cell>
          <cell r="F151">
            <v>118</v>
          </cell>
          <cell r="G151">
            <v>70.8</v>
          </cell>
          <cell r="H151">
            <v>0.6</v>
          </cell>
          <cell r="I151">
            <v>62.9</v>
          </cell>
        </row>
        <row r="152">
          <cell r="B152">
            <v>138325</v>
          </cell>
          <cell r="C152" t="str">
            <v>天然维生素E软胶囊（养生堂）</v>
          </cell>
          <cell r="D152" t="str">
            <v>海南养生堂药业有限公司</v>
          </cell>
          <cell r="E152">
            <v>75.6</v>
          </cell>
          <cell r="F152">
            <v>168</v>
          </cell>
          <cell r="G152">
            <v>92.4</v>
          </cell>
          <cell r="H152">
            <v>0.55</v>
          </cell>
          <cell r="I152">
            <v>88.9</v>
          </cell>
        </row>
        <row r="153">
          <cell r="B153">
            <v>138584</v>
          </cell>
          <cell r="C153" t="str">
            <v>天然维生素C咀嚼片</v>
          </cell>
          <cell r="D153" t="str">
            <v>海南养生堂药业有限公司</v>
          </cell>
          <cell r="E153">
            <v>75.6</v>
          </cell>
          <cell r="F153">
            <v>168</v>
          </cell>
          <cell r="G153">
            <v>92.4</v>
          </cell>
          <cell r="H153">
            <v>0.55</v>
          </cell>
          <cell r="I153">
            <v>88.9</v>
          </cell>
        </row>
        <row r="154">
          <cell r="B154">
            <v>165120</v>
          </cell>
          <cell r="C154" t="str">
            <v>善存维生素C咀嚼片(香橙口味)</v>
          </cell>
          <cell r="D154" t="str">
            <v>惠氏制药有限公司</v>
          </cell>
          <cell r="E154">
            <v>39.2</v>
          </cell>
          <cell r="F154">
            <v>98</v>
          </cell>
          <cell r="G154">
            <v>58.8</v>
          </cell>
          <cell r="H154">
            <v>0.6</v>
          </cell>
          <cell r="I154">
            <v>52.3</v>
          </cell>
        </row>
        <row r="155">
          <cell r="B155">
            <v>49088</v>
          </cell>
          <cell r="C155" t="str">
            <v>金斯利安多维片</v>
          </cell>
          <cell r="D155" t="str">
            <v>北京斯利安药业有限公司(原:北京北大药业有限公司)</v>
          </cell>
          <cell r="E155">
            <v>51.6</v>
          </cell>
          <cell r="F155">
            <v>129</v>
          </cell>
          <cell r="G155">
            <v>77.4</v>
          </cell>
          <cell r="H155">
            <v>0.6</v>
          </cell>
          <cell r="I155">
            <v>68.8</v>
          </cell>
        </row>
        <row r="156">
          <cell r="B156">
            <v>147402</v>
          </cell>
          <cell r="C156" t="str">
            <v>善存维生素C加E软胶囊</v>
          </cell>
          <cell r="D156" t="str">
            <v>惠氏制药有限公司</v>
          </cell>
          <cell r="E156">
            <v>55.2</v>
          </cell>
          <cell r="F156">
            <v>138</v>
          </cell>
          <cell r="G156">
            <v>82.8</v>
          </cell>
          <cell r="H156">
            <v>0.6</v>
          </cell>
          <cell r="I156">
            <v>73.6</v>
          </cell>
        </row>
        <row r="157">
          <cell r="B157">
            <v>94655</v>
          </cell>
          <cell r="C157" t="str">
            <v>碧生源常润茶</v>
          </cell>
          <cell r="D157" t="str">
            <v>北京澳特舒尔保健品开发有限公司</v>
          </cell>
          <cell r="E157">
            <v>52.5</v>
          </cell>
          <cell r="F157">
            <v>69.8</v>
          </cell>
          <cell r="G157">
            <v>17.3</v>
          </cell>
          <cell r="H157">
            <v>0.248</v>
          </cell>
          <cell r="I157">
            <v>58.3</v>
          </cell>
        </row>
        <row r="158">
          <cell r="B158">
            <v>158717</v>
          </cell>
          <cell r="C158" t="str">
            <v>碧生源牌常菁茶</v>
          </cell>
          <cell r="D158" t="str">
            <v>北京澳特舒尔保健品开发有限公司</v>
          </cell>
          <cell r="E158">
            <v>52.8</v>
          </cell>
          <cell r="F158">
            <v>69.8</v>
          </cell>
          <cell r="G158">
            <v>17</v>
          </cell>
          <cell r="H158">
            <v>0.244</v>
          </cell>
          <cell r="I158">
            <v>58.7</v>
          </cell>
        </row>
        <row r="159">
          <cell r="B159">
            <v>159517</v>
          </cell>
          <cell r="C159" t="str">
            <v>共轭亚油酸绿茶肉碱软胶囊
</v>
          </cell>
          <cell r="D159" t="str">
            <v>威海百合生物技术股份有限公司(原荣成百合</v>
          </cell>
          <cell r="E159">
            <v>69.3</v>
          </cell>
          <cell r="F159">
            <v>198</v>
          </cell>
          <cell r="G159">
            <v>128.7</v>
          </cell>
          <cell r="H159">
            <v>0.65</v>
          </cell>
          <cell r="I159">
            <v>92.4</v>
          </cell>
        </row>
        <row r="160">
          <cell r="B160">
            <v>24063</v>
          </cell>
          <cell r="C160" t="str">
            <v>云南白药牙膏</v>
          </cell>
          <cell r="D160" t="str">
            <v>云南白药集团股份有限公司</v>
          </cell>
          <cell r="E160">
            <v>17.5</v>
          </cell>
          <cell r="F160">
            <v>22.8</v>
          </cell>
          <cell r="G160">
            <v>5.3</v>
          </cell>
          <cell r="H160">
            <v>0.232</v>
          </cell>
          <cell r="I160">
            <v>19.4</v>
          </cell>
        </row>
        <row r="161">
          <cell r="B161">
            <v>40173</v>
          </cell>
          <cell r="C161" t="str">
            <v>云南白药牙膏</v>
          </cell>
          <cell r="D161" t="str">
            <v>云南白药集团股份有限公司</v>
          </cell>
          <cell r="E161">
            <v>15.8</v>
          </cell>
          <cell r="F161">
            <v>20.8</v>
          </cell>
          <cell r="G161">
            <v>5</v>
          </cell>
          <cell r="H161">
            <v>0.24</v>
          </cell>
          <cell r="I161">
            <v>17.6</v>
          </cell>
        </row>
        <row r="162">
          <cell r="B162">
            <v>96832</v>
          </cell>
          <cell r="C162" t="str">
            <v>云南白药牙膏</v>
          </cell>
          <cell r="D162" t="str">
            <v>云南白药集团股份有限公司</v>
          </cell>
          <cell r="E162">
            <v>23.5</v>
          </cell>
          <cell r="F162">
            <v>26.5</v>
          </cell>
          <cell r="G162">
            <v>3</v>
          </cell>
          <cell r="H162">
            <v>0.113</v>
          </cell>
          <cell r="I162">
            <v>24.7</v>
          </cell>
        </row>
        <row r="163">
          <cell r="B163">
            <v>72828</v>
          </cell>
          <cell r="C163" t="str">
            <v>黑眼圈眼霜（马应龙八宝）</v>
          </cell>
          <cell r="D163" t="str">
            <v>马应龙药业集团股份有限公司</v>
          </cell>
          <cell r="E163">
            <v>148</v>
          </cell>
          <cell r="F163">
            <v>198</v>
          </cell>
          <cell r="G163">
            <v>50</v>
          </cell>
          <cell r="H163">
            <v>0.253</v>
          </cell>
          <cell r="I163">
            <v>164.4</v>
          </cell>
        </row>
        <row r="164">
          <cell r="B164">
            <v>162624</v>
          </cell>
          <cell r="C164" t="str">
            <v>豆笔祛痘印凝胶</v>
          </cell>
          <cell r="D164" t="str">
            <v>成都中青美业科技有限责任公司</v>
          </cell>
          <cell r="E164">
            <v>75.9</v>
          </cell>
          <cell r="F164">
            <v>138</v>
          </cell>
          <cell r="G164">
            <v>62.1</v>
          </cell>
          <cell r="H164">
            <v>0.45</v>
          </cell>
          <cell r="I164">
            <v>89.3</v>
          </cell>
        </row>
        <row r="165">
          <cell r="B165">
            <v>161920</v>
          </cell>
          <cell r="C165" t="str">
            <v>也花也果紧致弹滑蚕丝面膜</v>
          </cell>
          <cell r="D165" t="str">
            <v>广州香缤日用化工有限公司</v>
          </cell>
          <cell r="E165">
            <v>28.08</v>
          </cell>
          <cell r="F165">
            <v>78</v>
          </cell>
          <cell r="G165">
            <v>49.92</v>
          </cell>
          <cell r="H165">
            <v>0.64</v>
          </cell>
          <cell r="I165">
            <v>37.4</v>
          </cell>
        </row>
        <row r="166">
          <cell r="B166">
            <v>151577</v>
          </cell>
          <cell r="C166" t="str">
            <v>一叶子黑松露舒缓紧纹蝶翼眼膜</v>
          </cell>
          <cell r="D166" t="str">
            <v>上海韩束化妆品有限公司</v>
          </cell>
          <cell r="E166">
            <v>39.5</v>
          </cell>
          <cell r="F166">
            <v>89</v>
          </cell>
          <cell r="G166">
            <v>49.5</v>
          </cell>
          <cell r="H166">
            <v>0.556</v>
          </cell>
          <cell r="I166">
            <v>46.5</v>
          </cell>
        </row>
        <row r="167">
          <cell r="B167">
            <v>166181</v>
          </cell>
          <cell r="C167" t="str">
            <v>一叶子嫩刺梨倍润补水面膜</v>
          </cell>
          <cell r="D167" t="str">
            <v>上海韩束化妆品有限公司</v>
          </cell>
          <cell r="E167">
            <v>34.5</v>
          </cell>
          <cell r="F167">
            <v>69</v>
          </cell>
          <cell r="G167">
            <v>34.5</v>
          </cell>
          <cell r="H167">
            <v>0.5</v>
          </cell>
          <cell r="I167">
            <v>40.6</v>
          </cell>
        </row>
        <row r="168">
          <cell r="B168">
            <v>166180</v>
          </cell>
          <cell r="C168" t="str">
            <v>一叶子嫩石榴净透补水面膜</v>
          </cell>
          <cell r="D168" t="str">
            <v>上海韩束化妆品有限公司</v>
          </cell>
          <cell r="E168">
            <v>34.5</v>
          </cell>
          <cell r="F168">
            <v>69</v>
          </cell>
          <cell r="G168">
            <v>34.5</v>
          </cell>
          <cell r="H168">
            <v>0.5</v>
          </cell>
          <cell r="I168">
            <v>40.6</v>
          </cell>
        </row>
        <row r="169">
          <cell r="B169">
            <v>162269</v>
          </cell>
          <cell r="C169" t="str">
            <v>一叶子海藻玻尿酸补水保湿面膜</v>
          </cell>
          <cell r="D169" t="str">
            <v>上海上美化妆品有限公司</v>
          </cell>
          <cell r="E169">
            <v>39.5</v>
          </cell>
          <cell r="F169">
            <v>79</v>
          </cell>
          <cell r="G169">
            <v>39.5</v>
          </cell>
          <cell r="H169">
            <v>0.5</v>
          </cell>
          <cell r="I169">
            <v>46.5</v>
          </cell>
        </row>
        <row r="170">
          <cell r="B170">
            <v>166179</v>
          </cell>
          <cell r="C170" t="str">
            <v>一叶子黄瓜补水天才面膜</v>
          </cell>
          <cell r="D170" t="str">
            <v>上海上美化妆品有限公司</v>
          </cell>
          <cell r="E170">
            <v>5</v>
          </cell>
          <cell r="F170">
            <v>10</v>
          </cell>
          <cell r="G170">
            <v>5</v>
          </cell>
          <cell r="H170">
            <v>0.5</v>
          </cell>
          <cell r="I170">
            <v>5.9</v>
          </cell>
        </row>
        <row r="171">
          <cell r="B171">
            <v>146782</v>
          </cell>
          <cell r="C171" t="str">
            <v>百雀羚水嫩精纯明星精华露</v>
          </cell>
          <cell r="D171" t="str">
            <v>上海百雀羚日用化学有限公司</v>
          </cell>
          <cell r="E171">
            <v>71.8</v>
          </cell>
          <cell r="F171">
            <v>138</v>
          </cell>
          <cell r="G171">
            <v>66.2</v>
          </cell>
          <cell r="H171">
            <v>0.48</v>
          </cell>
          <cell r="I171">
            <v>84.5</v>
          </cell>
        </row>
        <row r="172">
          <cell r="B172">
            <v>161354</v>
          </cell>
          <cell r="C172" t="str">
            <v>百雀羚肌初赋活至臻套装</v>
          </cell>
          <cell r="D172" t="str">
            <v>上海百雀羚日用化学有限公司</v>
          </cell>
          <cell r="E172">
            <v>295</v>
          </cell>
          <cell r="F172">
            <v>558</v>
          </cell>
          <cell r="G172">
            <v>263</v>
          </cell>
          <cell r="H172">
            <v>0.471</v>
          </cell>
          <cell r="I172">
            <v>347.1</v>
          </cell>
        </row>
        <row r="173">
          <cell r="B173">
            <v>147174</v>
          </cell>
          <cell r="C173" t="str">
            <v>百雀羚水嫩精纯明星睡眠面膜</v>
          </cell>
          <cell r="D173" t="str">
            <v>上海百雀羚日用化学有限公司</v>
          </cell>
          <cell r="E173">
            <v>77</v>
          </cell>
          <cell r="F173">
            <v>148</v>
          </cell>
          <cell r="G173">
            <v>71</v>
          </cell>
          <cell r="H173">
            <v>0.48</v>
          </cell>
          <cell r="I173">
            <v>90.6</v>
          </cell>
        </row>
        <row r="174">
          <cell r="B174">
            <v>126498</v>
          </cell>
          <cell r="C174" t="str">
            <v>百雀羚草本水嫩倍现盈透精华水</v>
          </cell>
          <cell r="D174" t="str">
            <v>上海百雀羚日用化学有限公司</v>
          </cell>
          <cell r="E174">
            <v>45.8</v>
          </cell>
          <cell r="F174">
            <v>88</v>
          </cell>
          <cell r="G174">
            <v>42.2</v>
          </cell>
          <cell r="H174">
            <v>0.48</v>
          </cell>
          <cell r="I174">
            <v>53.9</v>
          </cell>
        </row>
        <row r="175">
          <cell r="B175">
            <v>146786</v>
          </cell>
          <cell r="C175" t="str">
            <v>百雀羚水嫩精纯卸妆洁面乳</v>
          </cell>
          <cell r="D175" t="str">
            <v>上海百雀羚日用化学有限公司</v>
          </cell>
          <cell r="E175">
            <v>51</v>
          </cell>
          <cell r="F175">
            <v>98</v>
          </cell>
          <cell r="G175">
            <v>47</v>
          </cell>
          <cell r="H175">
            <v>0.48</v>
          </cell>
          <cell r="I175">
            <v>60</v>
          </cell>
        </row>
        <row r="176">
          <cell r="B176">
            <v>126473</v>
          </cell>
          <cell r="C176" t="str">
            <v>百雀羚草本水嫩精纯肌底精华液</v>
          </cell>
          <cell r="D176" t="str">
            <v>上海百雀羚日用化学有限公司</v>
          </cell>
          <cell r="E176">
            <v>77</v>
          </cell>
          <cell r="F176">
            <v>148</v>
          </cell>
          <cell r="G176">
            <v>71</v>
          </cell>
          <cell r="H176">
            <v>0.48</v>
          </cell>
          <cell r="I176">
            <v>90.6</v>
          </cell>
        </row>
        <row r="177">
          <cell r="B177">
            <v>126492</v>
          </cell>
          <cell r="C177" t="str">
            <v>百雀羚草本水嫩倍现保湿精华霜</v>
          </cell>
          <cell r="D177" t="str">
            <v>上海百雀羚日用化学有限公司</v>
          </cell>
          <cell r="E177">
            <v>51</v>
          </cell>
          <cell r="F177">
            <v>98</v>
          </cell>
          <cell r="G177">
            <v>47</v>
          </cell>
          <cell r="H177">
            <v>0.48</v>
          </cell>
          <cell r="I177">
            <v>60</v>
          </cell>
        </row>
        <row r="178">
          <cell r="B178">
            <v>126484</v>
          </cell>
          <cell r="C178" t="str">
            <v>百雀羚草本水嫩净透精华洁面乳</v>
          </cell>
          <cell r="D178" t="str">
            <v>上海百雀羚日用化学有限公司</v>
          </cell>
          <cell r="E178">
            <v>36.4</v>
          </cell>
          <cell r="F178">
            <v>70</v>
          </cell>
          <cell r="G178">
            <v>33.6</v>
          </cell>
          <cell r="H178">
            <v>0.48</v>
          </cell>
          <cell r="I178">
            <v>42.8</v>
          </cell>
        </row>
        <row r="179">
          <cell r="B179">
            <v>157626</v>
          </cell>
          <cell r="C179" t="str">
            <v>珍珠质紧致补水面膜</v>
          </cell>
          <cell r="D179" t="str">
            <v>海南京润珍珠生物技术股份有限公司</v>
          </cell>
          <cell r="E179">
            <v>86.24</v>
          </cell>
          <cell r="F179">
            <v>156.8</v>
          </cell>
          <cell r="G179">
            <v>70.56</v>
          </cell>
          <cell r="H179">
            <v>0.45</v>
          </cell>
          <cell r="I179">
            <v>101.5</v>
          </cell>
        </row>
        <row r="180">
          <cell r="B180">
            <v>157628</v>
          </cell>
          <cell r="C180" t="str">
            <v>珍珠贝泌素亮采补水面膜</v>
          </cell>
          <cell r="D180" t="str">
            <v>海南京润珍珠生物技术股份有限公司</v>
          </cell>
          <cell r="E180">
            <v>75.24</v>
          </cell>
          <cell r="F180">
            <v>136.8</v>
          </cell>
          <cell r="G180">
            <v>61.56</v>
          </cell>
          <cell r="H180">
            <v>0.45</v>
          </cell>
          <cell r="I180">
            <v>88.5</v>
          </cell>
        </row>
        <row r="181">
          <cell r="B181">
            <v>157625</v>
          </cell>
          <cell r="C181" t="str">
            <v>珍珠原液密集补水面膜</v>
          </cell>
          <cell r="D181" t="str">
            <v>海南京润珍珠生物技术股份有限公司</v>
          </cell>
          <cell r="E181">
            <v>81.4</v>
          </cell>
          <cell r="F181">
            <v>148</v>
          </cell>
          <cell r="G181">
            <v>66.6</v>
          </cell>
          <cell r="H181">
            <v>0.45</v>
          </cell>
          <cell r="I181">
            <v>95.8</v>
          </cell>
        </row>
        <row r="182">
          <cell r="B182">
            <v>141227</v>
          </cell>
          <cell r="C182" t="str">
            <v>华素愈创黏膜优效修复牙膏</v>
          </cell>
          <cell r="D182" t="str">
            <v>北京华素制药股份有限公司(原：北京四环医药)</v>
          </cell>
          <cell r="E182">
            <v>12</v>
          </cell>
          <cell r="F182">
            <v>38.6</v>
          </cell>
          <cell r="G182">
            <v>26.6</v>
          </cell>
          <cell r="H182">
            <v>0.689</v>
          </cell>
          <cell r="I182">
            <v>16</v>
          </cell>
        </row>
        <row r="183">
          <cell r="B183">
            <v>152399</v>
          </cell>
          <cell r="C183" t="str">
            <v>冷酸灵精研抗敏牙膏
</v>
          </cell>
          <cell r="D183" t="str">
            <v>重庆登康口腔护理用品股份有限公司</v>
          </cell>
          <cell r="E183">
            <v>15</v>
          </cell>
          <cell r="F183">
            <v>27</v>
          </cell>
          <cell r="G183">
            <v>12</v>
          </cell>
          <cell r="H183">
            <v>0.444</v>
          </cell>
          <cell r="I183">
            <v>17.6</v>
          </cell>
        </row>
        <row r="184">
          <cell r="B184">
            <v>152397</v>
          </cell>
          <cell r="C184" t="str">
            <v>冷酸灵去渍抗敏牙膏
</v>
          </cell>
          <cell r="D184" t="str">
            <v>重庆登康口腔护理用品股份有限公司</v>
          </cell>
          <cell r="E184">
            <v>13.57</v>
          </cell>
          <cell r="F184">
            <v>24.5</v>
          </cell>
          <cell r="G184">
            <v>10.93</v>
          </cell>
          <cell r="H184">
            <v>0.446</v>
          </cell>
          <cell r="I184">
            <v>16</v>
          </cell>
        </row>
        <row r="185">
          <cell r="B185">
            <v>152400</v>
          </cell>
          <cell r="C185" t="str">
            <v>冷酸灵精研抗敏牙膏
</v>
          </cell>
          <cell r="D185" t="str">
            <v>重庆登康口腔护理用品股份有限公司</v>
          </cell>
          <cell r="E185">
            <v>20.46</v>
          </cell>
          <cell r="F185">
            <v>36.5</v>
          </cell>
          <cell r="G185">
            <v>16.04</v>
          </cell>
          <cell r="H185">
            <v>0.439</v>
          </cell>
          <cell r="I185">
            <v>24.1</v>
          </cell>
        </row>
        <row r="186">
          <cell r="B186">
            <v>152401</v>
          </cell>
          <cell r="C186" t="str">
            <v>冷酸灵自然白双重抗敏感牙膏
</v>
          </cell>
          <cell r="D186" t="str">
            <v>重庆登康口腔护理用品股份有限公司</v>
          </cell>
          <cell r="E186">
            <v>24.42</v>
          </cell>
          <cell r="F186">
            <v>43.5</v>
          </cell>
          <cell r="G186">
            <v>19.08</v>
          </cell>
          <cell r="H186">
            <v>0.439</v>
          </cell>
          <cell r="I186">
            <v>28.7</v>
          </cell>
        </row>
        <row r="187">
          <cell r="B187">
            <v>152396</v>
          </cell>
          <cell r="C187" t="str">
            <v>冷酸灵祛火抗敏牙膏
</v>
          </cell>
          <cell r="D187" t="str">
            <v>重庆登康口腔护理用品股份有限公司</v>
          </cell>
          <cell r="E187">
            <v>9.55</v>
          </cell>
          <cell r="F187">
            <v>17</v>
          </cell>
          <cell r="G187">
            <v>7.45</v>
          </cell>
          <cell r="H187">
            <v>0.438</v>
          </cell>
          <cell r="I187">
            <v>11.2</v>
          </cell>
        </row>
        <row r="188">
          <cell r="B188">
            <v>17760</v>
          </cell>
          <cell r="C188" t="str">
            <v>即食型冰糖燕窝饮品</v>
          </cell>
          <cell r="D188" t="str">
            <v>威州许氏洋参(南京)有限公司</v>
          </cell>
          <cell r="E188">
            <v>99</v>
          </cell>
          <cell r="F188">
            <v>180</v>
          </cell>
          <cell r="G188">
            <v>81</v>
          </cell>
          <cell r="H188">
            <v>0.45</v>
          </cell>
          <cell r="I188">
            <v>116.5</v>
          </cell>
        </row>
        <row r="189">
          <cell r="B189">
            <v>165184</v>
          </cell>
          <cell r="C189" t="str">
            <v>善存维生素AD软胶囊</v>
          </cell>
          <cell r="D189" t="str">
            <v>仙乐健康科技股份有限公司（原：广东仙乐制药有限公司)</v>
          </cell>
          <cell r="E189">
            <v>67.2</v>
          </cell>
          <cell r="F189">
            <v>168</v>
          </cell>
          <cell r="G189">
            <v>100.8</v>
          </cell>
          <cell r="H189">
            <v>0.6</v>
          </cell>
          <cell r="I189">
            <v>89.6</v>
          </cell>
        </row>
        <row r="190">
          <cell r="B190">
            <v>11203</v>
          </cell>
          <cell r="C190" t="str">
            <v>碳酸钙D3片(钙尔奇D600)</v>
          </cell>
          <cell r="D190" t="str">
            <v>惠氏制药有限公司</v>
          </cell>
          <cell r="E190">
            <v>50.26</v>
          </cell>
          <cell r="F190">
            <v>56</v>
          </cell>
          <cell r="G190">
            <v>5.74</v>
          </cell>
          <cell r="H190">
            <v>0.103</v>
          </cell>
          <cell r="I190">
            <v>52.9</v>
          </cell>
        </row>
        <row r="191">
          <cell r="B191">
            <v>138568</v>
          </cell>
          <cell r="C191" t="str">
            <v>碳酸钙D3片(钙尔奇D)</v>
          </cell>
          <cell r="D191" t="str">
            <v>惠氏制药有限公司</v>
          </cell>
          <cell r="E191">
            <v>30.76</v>
          </cell>
          <cell r="F191">
            <v>41.7</v>
          </cell>
          <cell r="G191">
            <v>10.94</v>
          </cell>
          <cell r="H191">
            <v>0.262</v>
          </cell>
          <cell r="I191">
            <v>34.2</v>
          </cell>
        </row>
        <row r="192">
          <cell r="B192">
            <v>10970</v>
          </cell>
          <cell r="C192" t="str">
            <v>碳酸钙D3咀嚼片Ⅱ(钙尔奇D300)</v>
          </cell>
          <cell r="D192" t="str">
            <v>惠氏制药有限公司</v>
          </cell>
          <cell r="E192">
            <v>30.98</v>
          </cell>
          <cell r="F192">
            <v>40</v>
          </cell>
          <cell r="G192">
            <v>9.02</v>
          </cell>
          <cell r="H192">
            <v>0.226</v>
          </cell>
          <cell r="I192">
            <v>34.4</v>
          </cell>
        </row>
        <row r="193">
          <cell r="B193">
            <v>363</v>
          </cell>
          <cell r="C193" t="str">
            <v>碳酸钙D3咀嚼片Ⅱ(钙尔奇D300)</v>
          </cell>
          <cell r="D193" t="str">
            <v>惠氏制药有限公司</v>
          </cell>
          <cell r="E193">
            <v>17.11</v>
          </cell>
          <cell r="F193">
            <v>22.4</v>
          </cell>
          <cell r="G193">
            <v>5.29</v>
          </cell>
          <cell r="H193">
            <v>0.236</v>
          </cell>
          <cell r="I193">
            <v>19</v>
          </cell>
        </row>
        <row r="194">
          <cell r="B194">
            <v>10968</v>
          </cell>
          <cell r="C194" t="str">
            <v>善存银片</v>
          </cell>
          <cell r="D194" t="str">
            <v>惠氏制药有限公司</v>
          </cell>
          <cell r="E194">
            <v>69.84</v>
          </cell>
          <cell r="F194">
            <v>98.8</v>
          </cell>
          <cell r="G194">
            <v>28.96</v>
          </cell>
          <cell r="H194">
            <v>0.293</v>
          </cell>
          <cell r="I194">
            <v>77.6</v>
          </cell>
        </row>
        <row r="195">
          <cell r="B195">
            <v>384</v>
          </cell>
          <cell r="C195" t="str">
            <v>多维元素片(29)(善存)</v>
          </cell>
          <cell r="D195" t="str">
            <v>惠氏制药有限公司</v>
          </cell>
          <cell r="E195">
            <v>35.71</v>
          </cell>
          <cell r="F195">
            <v>51.8</v>
          </cell>
          <cell r="G195">
            <v>16.09</v>
          </cell>
          <cell r="H195">
            <v>0.311</v>
          </cell>
          <cell r="I195">
            <v>39.7</v>
          </cell>
        </row>
        <row r="196">
          <cell r="B196">
            <v>163858</v>
          </cell>
          <cell r="C196" t="str">
            <v>多维元素片(29)</v>
          </cell>
          <cell r="D196" t="str">
            <v>惠氏制药有限公司</v>
          </cell>
          <cell r="E196">
            <v>124</v>
          </cell>
          <cell r="F196">
            <v>248</v>
          </cell>
          <cell r="G196">
            <v>124</v>
          </cell>
          <cell r="H196">
            <v>0.5</v>
          </cell>
          <cell r="I196">
            <v>145.9</v>
          </cell>
        </row>
        <row r="197">
          <cell r="B197">
            <v>163859</v>
          </cell>
          <cell r="C197" t="str">
            <v>善存银片</v>
          </cell>
          <cell r="D197" t="str">
            <v>惠氏制药有限公司</v>
          </cell>
          <cell r="E197">
            <v>133</v>
          </cell>
          <cell r="F197">
            <v>266</v>
          </cell>
          <cell r="G197">
            <v>133</v>
          </cell>
          <cell r="H197">
            <v>0.5</v>
          </cell>
          <cell r="I197">
            <v>156.5</v>
          </cell>
        </row>
        <row r="198">
          <cell r="B198">
            <v>26495</v>
          </cell>
          <cell r="C198" t="str">
            <v>消乳散结胶囊</v>
          </cell>
          <cell r="D198" t="str">
            <v>山东神州制药有限公司</v>
          </cell>
          <cell r="E198">
            <v>28.56</v>
          </cell>
          <cell r="F198">
            <v>47.6</v>
          </cell>
          <cell r="G198">
            <v>19.04</v>
          </cell>
          <cell r="H198">
            <v>0.4</v>
          </cell>
          <cell r="I198">
            <v>33.6</v>
          </cell>
        </row>
        <row r="199">
          <cell r="B199">
            <v>140533</v>
          </cell>
          <cell r="C199" t="str">
            <v>洁身洗液</v>
          </cell>
          <cell r="D199" t="str">
            <v>陕西步长高新制药有限公司</v>
          </cell>
          <cell r="E199">
            <v>27</v>
          </cell>
          <cell r="F199">
            <v>45</v>
          </cell>
          <cell r="G199">
            <v>18</v>
          </cell>
          <cell r="H199">
            <v>0.4</v>
          </cell>
          <cell r="I199">
            <v>31.8</v>
          </cell>
        </row>
        <row r="200">
          <cell r="B200">
            <v>126928</v>
          </cell>
          <cell r="C200" t="str">
            <v>惠氏启赋婴儿配方奶粉</v>
          </cell>
          <cell r="D200" t="str">
            <v/>
          </cell>
          <cell r="E200">
            <v>354.96</v>
          </cell>
          <cell r="F200">
            <v>408</v>
          </cell>
          <cell r="G200">
            <v>53.04</v>
          </cell>
          <cell r="H200">
            <v>0.13</v>
          </cell>
          <cell r="I200">
            <v>373.6</v>
          </cell>
        </row>
        <row r="201">
          <cell r="B201">
            <v>150077</v>
          </cell>
          <cell r="C201" t="str">
            <v>薇诺娜舒缓控油洁面泡沫</v>
          </cell>
          <cell r="D201" t="str">
            <v>昆明贝泰妮生物科技有限公司</v>
          </cell>
          <cell r="E201">
            <v>134.3</v>
          </cell>
          <cell r="F201">
            <v>158</v>
          </cell>
          <cell r="G201">
            <v>23.7</v>
          </cell>
          <cell r="H201">
            <v>0.15</v>
          </cell>
          <cell r="I201">
            <v>141.4</v>
          </cell>
        </row>
        <row r="202">
          <cell r="B202">
            <v>150086</v>
          </cell>
          <cell r="C202" t="str">
            <v>薇诺娜舒缓控油爽肤水</v>
          </cell>
          <cell r="D202" t="str">
            <v>昆明贝泰妮生物科技有限公司</v>
          </cell>
          <cell r="E202">
            <v>159.8</v>
          </cell>
          <cell r="F202">
            <v>188</v>
          </cell>
          <cell r="G202">
            <v>28.2</v>
          </cell>
          <cell r="H202">
            <v>0.15</v>
          </cell>
          <cell r="I202">
            <v>168.2</v>
          </cell>
        </row>
        <row r="203">
          <cell r="B203">
            <v>150087</v>
          </cell>
          <cell r="C203" t="str">
            <v>薇诺娜清痘修复精华液</v>
          </cell>
          <cell r="D203" t="str">
            <v>昆明贝泰妮生物科技有限公司</v>
          </cell>
          <cell r="E203">
            <v>159.8</v>
          </cell>
          <cell r="F203">
            <v>188</v>
          </cell>
          <cell r="G203">
            <v>28.2</v>
          </cell>
          <cell r="H203">
            <v>0.15</v>
          </cell>
          <cell r="I203">
            <v>168.2</v>
          </cell>
        </row>
        <row r="204">
          <cell r="B204">
            <v>150088</v>
          </cell>
          <cell r="C204" t="str">
            <v>薇诺娜舒敏保湿洁面乳</v>
          </cell>
          <cell r="D204" t="str">
            <v>昆明贝泰妮生物科技有限公司</v>
          </cell>
          <cell r="E204">
            <v>134.3</v>
          </cell>
          <cell r="F204">
            <v>158</v>
          </cell>
          <cell r="G204">
            <v>23.7</v>
          </cell>
          <cell r="H204">
            <v>0.15</v>
          </cell>
          <cell r="I204">
            <v>141.4</v>
          </cell>
        </row>
        <row r="205">
          <cell r="B205">
            <v>150092</v>
          </cell>
          <cell r="C205" t="str">
            <v>薇诺娜舒敏保湿丝滑面贴膜</v>
          </cell>
          <cell r="D205" t="str">
            <v>昆明贝泰妮生物科技有限公司</v>
          </cell>
          <cell r="E205">
            <v>142.8</v>
          </cell>
          <cell r="F205">
            <v>168</v>
          </cell>
          <cell r="G205">
            <v>25.2</v>
          </cell>
          <cell r="H205">
            <v>0.15</v>
          </cell>
          <cell r="I205">
            <v>150.3</v>
          </cell>
        </row>
        <row r="206">
          <cell r="B206">
            <v>150093</v>
          </cell>
          <cell r="C206" t="str">
            <v>薇诺娜柔润保湿霜</v>
          </cell>
          <cell r="D206" t="str">
            <v>昆明贝泰妮生物科技有限公司</v>
          </cell>
          <cell r="E206">
            <v>142.8</v>
          </cell>
          <cell r="F206">
            <v>168</v>
          </cell>
          <cell r="G206">
            <v>25.2</v>
          </cell>
          <cell r="H206">
            <v>0.15</v>
          </cell>
          <cell r="I206">
            <v>150.3</v>
          </cell>
        </row>
        <row r="207">
          <cell r="B207">
            <v>150104</v>
          </cell>
          <cell r="C207" t="str">
            <v>薇诺娜极润保湿柔肤水</v>
          </cell>
          <cell r="D207" t="str">
            <v>昆明贝泰妮生物科技有限公司</v>
          </cell>
          <cell r="E207">
            <v>151.3</v>
          </cell>
          <cell r="F207">
            <v>178</v>
          </cell>
          <cell r="G207">
            <v>26.7</v>
          </cell>
          <cell r="H207">
            <v>0.15</v>
          </cell>
          <cell r="I207">
            <v>159.3</v>
          </cell>
        </row>
        <row r="208">
          <cell r="B208">
            <v>150106</v>
          </cell>
          <cell r="C208" t="str">
            <v>薇诺娜极润保湿面膜</v>
          </cell>
          <cell r="D208" t="str">
            <v>昆明贝泰妮生物科技有限公司</v>
          </cell>
          <cell r="E208">
            <v>142.8</v>
          </cell>
          <cell r="F208">
            <v>168</v>
          </cell>
          <cell r="G208">
            <v>25.2</v>
          </cell>
          <cell r="H208">
            <v>0.15</v>
          </cell>
          <cell r="I208">
            <v>150.3</v>
          </cell>
        </row>
        <row r="209">
          <cell r="B209">
            <v>150107</v>
          </cell>
          <cell r="C209" t="str">
            <v>薇诺娜极润保湿BB霜</v>
          </cell>
          <cell r="D209" t="str">
            <v>昆明贝泰妮生物科技有限公司</v>
          </cell>
          <cell r="E209">
            <v>134.3</v>
          </cell>
          <cell r="F209">
            <v>158</v>
          </cell>
          <cell r="G209">
            <v>23.7</v>
          </cell>
          <cell r="H209">
            <v>0.15</v>
          </cell>
          <cell r="I209">
            <v>141.4</v>
          </cell>
        </row>
        <row r="210">
          <cell r="B210">
            <v>150090</v>
          </cell>
          <cell r="C210" t="str">
            <v>薇诺娜舒敏保湿特护霜</v>
          </cell>
          <cell r="D210" t="str">
            <v>昆明贝泰妮生物科技有限公司</v>
          </cell>
          <cell r="E210">
            <v>227.8</v>
          </cell>
          <cell r="F210">
            <v>268</v>
          </cell>
          <cell r="G210">
            <v>40.2</v>
          </cell>
          <cell r="H210">
            <v>0.15</v>
          </cell>
          <cell r="I210">
            <v>239.8</v>
          </cell>
        </row>
        <row r="211">
          <cell r="B211">
            <v>150095</v>
          </cell>
          <cell r="C211" t="str">
            <v>薇诺娜熊果苷美白保湿精华液</v>
          </cell>
          <cell r="D211" t="str">
            <v>昆明贝泰妮生物科技有限公司</v>
          </cell>
          <cell r="E211">
            <v>329.8</v>
          </cell>
          <cell r="F211">
            <v>388</v>
          </cell>
          <cell r="G211">
            <v>58.2</v>
          </cell>
          <cell r="H211">
            <v>0.15</v>
          </cell>
          <cell r="I211">
            <v>347.2</v>
          </cell>
        </row>
        <row r="212">
          <cell r="B212">
            <v>150096</v>
          </cell>
          <cell r="C212" t="str">
            <v>薇诺娜熊果苷美白保湿精华乳</v>
          </cell>
          <cell r="D212" t="str">
            <v>昆明贝泰妮生物科技有限公司</v>
          </cell>
          <cell r="E212">
            <v>244.8</v>
          </cell>
          <cell r="F212">
            <v>288</v>
          </cell>
          <cell r="G212">
            <v>43.2</v>
          </cell>
          <cell r="H212">
            <v>0.15</v>
          </cell>
          <cell r="I212">
            <v>257.7</v>
          </cell>
        </row>
        <row r="213">
          <cell r="B213">
            <v>150098</v>
          </cell>
          <cell r="C213" t="str">
            <v>薇诺娜维生素CE淡纹亮肤精华液</v>
          </cell>
          <cell r="D213" t="str">
            <v>昆明贝泰妮生物科技有限公司</v>
          </cell>
          <cell r="E213">
            <v>278.8</v>
          </cell>
          <cell r="F213">
            <v>328</v>
          </cell>
          <cell r="G213">
            <v>49.2</v>
          </cell>
          <cell r="H213">
            <v>0.15</v>
          </cell>
          <cell r="I213">
            <v>293.5</v>
          </cell>
        </row>
        <row r="214">
          <cell r="B214">
            <v>150102</v>
          </cell>
          <cell r="C214" t="str">
            <v>薇诺娜紧致眼霜</v>
          </cell>
          <cell r="D214" t="str">
            <v>昆明贝泰妮生物科技有限公司</v>
          </cell>
          <cell r="E214">
            <v>278.8</v>
          </cell>
          <cell r="F214">
            <v>328</v>
          </cell>
          <cell r="G214">
            <v>49.2</v>
          </cell>
          <cell r="H214">
            <v>0.15</v>
          </cell>
          <cell r="I214">
            <v>293.5</v>
          </cell>
        </row>
        <row r="215">
          <cell r="B215">
            <v>126660</v>
          </cell>
          <cell r="C215" t="str">
            <v>金嗓子喉片</v>
          </cell>
          <cell r="D215" t="str">
            <v>广西金嗓子有限责任公司</v>
          </cell>
          <cell r="E215">
            <v>8.8</v>
          </cell>
          <cell r="F215">
            <v>10</v>
          </cell>
          <cell r="G215">
            <v>1.2</v>
          </cell>
          <cell r="H215">
            <v>0.12</v>
          </cell>
          <cell r="I215">
            <v>9.3</v>
          </cell>
        </row>
        <row r="216">
          <cell r="B216">
            <v>150094</v>
          </cell>
          <cell r="C216" t="str">
            <v>薇诺娜柔润保湿霜</v>
          </cell>
          <cell r="D216" t="str">
            <v>昆明贝泰妮生物科技有限公司</v>
          </cell>
          <cell r="E216">
            <v>74.8</v>
          </cell>
          <cell r="F216">
            <v>88</v>
          </cell>
          <cell r="G216">
            <v>13.2</v>
          </cell>
          <cell r="H216">
            <v>0.15</v>
          </cell>
          <cell r="I216">
            <v>78.7</v>
          </cell>
        </row>
        <row r="217">
          <cell r="B217">
            <v>150103</v>
          </cell>
          <cell r="C217" t="str">
            <v>薇诺娜极润保湿洁面乳</v>
          </cell>
          <cell r="D217" t="str">
            <v>昆明贝泰妮生物科技有限公司</v>
          </cell>
          <cell r="E217">
            <v>108.8</v>
          </cell>
          <cell r="F217">
            <v>128</v>
          </cell>
          <cell r="G217">
            <v>19.2</v>
          </cell>
          <cell r="H217">
            <v>0.15</v>
          </cell>
          <cell r="I217">
            <v>114.5</v>
          </cell>
        </row>
        <row r="218">
          <cell r="B218">
            <v>150091</v>
          </cell>
          <cell r="C218" t="str">
            <v>薇诺娜舒敏保湿特护霜</v>
          </cell>
          <cell r="D218" t="str">
            <v>昆明贝泰妮生物科技有限公司</v>
          </cell>
          <cell r="E218">
            <v>57.8</v>
          </cell>
          <cell r="F218">
            <v>68</v>
          </cell>
          <cell r="G218">
            <v>10.2</v>
          </cell>
          <cell r="H218">
            <v>0.15</v>
          </cell>
          <cell r="I218">
            <v>60.8</v>
          </cell>
        </row>
        <row r="219">
          <cell r="B219">
            <v>150089</v>
          </cell>
          <cell r="C219" t="str">
            <v>薇诺娜舒敏保湿润肤水</v>
          </cell>
          <cell r="D219" t="str">
            <v>昆明贝泰妮生物科技有限公司</v>
          </cell>
          <cell r="E219">
            <v>159.8</v>
          </cell>
          <cell r="F219">
            <v>188</v>
          </cell>
          <cell r="G219">
            <v>28.2</v>
          </cell>
          <cell r="H219">
            <v>0.15</v>
          </cell>
          <cell r="I219">
            <v>168.2</v>
          </cell>
        </row>
        <row r="220">
          <cell r="B220">
            <v>124178</v>
          </cell>
          <cell r="C220" t="str">
            <v>薇姿温泉矿物保湿晚安面膜</v>
          </cell>
          <cell r="D220" t="str">
            <v>欧莱雅(中国)有限公司</v>
          </cell>
          <cell r="E220">
            <v>184</v>
          </cell>
          <cell r="F220">
            <v>230</v>
          </cell>
          <cell r="G220">
            <v>46</v>
          </cell>
          <cell r="H220">
            <v>0.2</v>
          </cell>
          <cell r="I220">
            <v>204.4</v>
          </cell>
        </row>
        <row r="221">
          <cell r="B221">
            <v>143147</v>
          </cell>
          <cell r="C221" t="str">
            <v>薇姿温泉纯净清爽洁面啫喱</v>
          </cell>
          <cell r="D221" t="str">
            <v/>
          </cell>
          <cell r="E221">
            <v>148</v>
          </cell>
          <cell r="F221">
            <v>185</v>
          </cell>
          <cell r="G221">
            <v>37</v>
          </cell>
          <cell r="H221">
            <v>0.2</v>
          </cell>
          <cell r="I221">
            <v>164.4</v>
          </cell>
        </row>
        <row r="222">
          <cell r="B222">
            <v>143168</v>
          </cell>
          <cell r="C222" t="str">
            <v>薇姿理想新肌焕能精华液</v>
          </cell>
          <cell r="D222" t="str">
            <v/>
          </cell>
          <cell r="E222">
            <v>312</v>
          </cell>
          <cell r="F222">
            <v>390</v>
          </cell>
          <cell r="G222">
            <v>78</v>
          </cell>
          <cell r="H222">
            <v>0.2</v>
          </cell>
          <cell r="I222">
            <v>346.7</v>
          </cell>
        </row>
        <row r="223">
          <cell r="B223">
            <v>143169</v>
          </cell>
          <cell r="C223" t="str">
            <v>薇姿温泉纯净洁面摩丝</v>
          </cell>
          <cell r="D223" t="str">
            <v/>
          </cell>
          <cell r="E223">
            <v>148</v>
          </cell>
          <cell r="F223">
            <v>185</v>
          </cell>
          <cell r="G223">
            <v>37</v>
          </cell>
          <cell r="H223">
            <v>0.2</v>
          </cell>
          <cell r="I223">
            <v>164.4</v>
          </cell>
        </row>
        <row r="224">
          <cell r="B224">
            <v>143064</v>
          </cell>
          <cell r="C224" t="str">
            <v>薇姿温泉矿物水活润眼凝露</v>
          </cell>
          <cell r="D224" t="str">
            <v/>
          </cell>
          <cell r="E224">
            <v>231.2</v>
          </cell>
          <cell r="F224">
            <v>289</v>
          </cell>
          <cell r="G224">
            <v>57.8</v>
          </cell>
          <cell r="H224">
            <v>0.2</v>
          </cell>
          <cell r="I224">
            <v>256.9</v>
          </cell>
        </row>
        <row r="225">
          <cell r="B225">
            <v>124179</v>
          </cell>
          <cell r="C225" t="str">
            <v>薇姿净颜无瑕冰爽祛痘精华霜</v>
          </cell>
          <cell r="D225" t="str">
            <v>欧莱雅(中国)有限公司</v>
          </cell>
          <cell r="E225">
            <v>135.2</v>
          </cell>
          <cell r="F225">
            <v>169</v>
          </cell>
          <cell r="G225">
            <v>33.8</v>
          </cell>
          <cell r="H225">
            <v>0.2</v>
          </cell>
          <cell r="I225">
            <v>150.2</v>
          </cell>
        </row>
        <row r="226">
          <cell r="B226">
            <v>142347</v>
          </cell>
          <cell r="C226" t="str">
            <v>马应龙八宝黑眼圈眼贴膜</v>
          </cell>
          <cell r="D226" t="str">
            <v>马应龙药业集团股份有限公司</v>
          </cell>
          <cell r="E226">
            <v>60</v>
          </cell>
          <cell r="F226">
            <v>78</v>
          </cell>
          <cell r="G226">
            <v>18</v>
          </cell>
          <cell r="H226">
            <v>0.231</v>
          </cell>
          <cell r="I226">
            <v>66.7</v>
          </cell>
        </row>
        <row r="227">
          <cell r="B227">
            <v>163069</v>
          </cell>
          <cell r="C227" t="str">
            <v>妮维雅男士控油劲爽保湿露</v>
          </cell>
          <cell r="D227" t="str">
            <v>妮维雅(上海)有限公司</v>
          </cell>
          <cell r="E227">
            <v>41.3</v>
          </cell>
          <cell r="F227">
            <v>59</v>
          </cell>
          <cell r="G227">
            <v>17.7</v>
          </cell>
          <cell r="H227">
            <v>0.3</v>
          </cell>
          <cell r="I227">
            <v>45.9</v>
          </cell>
        </row>
        <row r="228">
          <cell r="B228">
            <v>5207</v>
          </cell>
          <cell r="C228" t="str">
            <v>六味地黄丸</v>
          </cell>
          <cell r="D228" t="str">
            <v>北京同仁堂科技发展股份有限公司制药厂</v>
          </cell>
          <cell r="E228">
            <v>12.5</v>
          </cell>
          <cell r="F228">
            <v>20</v>
          </cell>
          <cell r="G228">
            <v>7.5</v>
          </cell>
          <cell r="H228">
            <v>0.375</v>
          </cell>
          <cell r="I228">
            <v>13.9</v>
          </cell>
        </row>
        <row r="229">
          <cell r="B229">
            <v>13334</v>
          </cell>
          <cell r="C229" t="str">
            <v>珍珠明目滴眼液</v>
          </cell>
          <cell r="D229" t="str">
            <v>杭州天目山制药有限公司</v>
          </cell>
          <cell r="E229">
            <v>5.5</v>
          </cell>
          <cell r="F229">
            <v>8.8</v>
          </cell>
          <cell r="G229">
            <v>3.3</v>
          </cell>
          <cell r="H229">
            <v>0.375</v>
          </cell>
          <cell r="I229">
            <v>6.1</v>
          </cell>
        </row>
        <row r="230">
          <cell r="B230">
            <v>5326</v>
          </cell>
          <cell r="C230" t="str">
            <v>止咳枇杷颗粒</v>
          </cell>
          <cell r="D230" t="str">
            <v>太极集团四川绵阳制药有限公司</v>
          </cell>
          <cell r="E230">
            <v>9.7</v>
          </cell>
          <cell r="F230">
            <v>18</v>
          </cell>
          <cell r="G230">
            <v>8.3</v>
          </cell>
          <cell r="H230">
            <v>0.461</v>
          </cell>
          <cell r="I230">
            <v>11.4</v>
          </cell>
        </row>
        <row r="231">
          <cell r="B231">
            <v>5607</v>
          </cell>
          <cell r="C231" t="str">
            <v>五味子糖浆</v>
          </cell>
          <cell r="D231" t="str">
            <v>太极集团四川南充制药有限公司</v>
          </cell>
          <cell r="E231">
            <v>14</v>
          </cell>
          <cell r="F231">
            <v>26</v>
          </cell>
          <cell r="G231">
            <v>12</v>
          </cell>
          <cell r="H231">
            <v>0.462</v>
          </cell>
          <cell r="I231">
            <v>16.5</v>
          </cell>
        </row>
        <row r="232">
          <cell r="B232">
            <v>155346</v>
          </cell>
          <cell r="C232" t="str">
            <v>明目护眼贴</v>
          </cell>
          <cell r="D232" t="str">
            <v>青海奇力康医疗器械有限公司</v>
          </cell>
          <cell r="E232">
            <v>24.5</v>
          </cell>
          <cell r="F232">
            <v>49</v>
          </cell>
          <cell r="G232">
            <v>24.5</v>
          </cell>
          <cell r="H232">
            <v>0.5</v>
          </cell>
          <cell r="I232">
            <v>28.8</v>
          </cell>
        </row>
        <row r="233">
          <cell r="B233">
            <v>122367</v>
          </cell>
          <cell r="C233" t="str">
            <v>麝香壮骨膏</v>
          </cell>
          <cell r="D233" t="str">
            <v>重庆灵方三帆生物制药有限公司</v>
          </cell>
          <cell r="E233">
            <v>12.1</v>
          </cell>
          <cell r="F233">
            <v>26</v>
          </cell>
          <cell r="G233">
            <v>13.9</v>
          </cell>
          <cell r="H233">
            <v>0.535</v>
          </cell>
          <cell r="I233">
            <v>14.2</v>
          </cell>
        </row>
        <row r="234">
          <cell r="B234">
            <v>131839</v>
          </cell>
          <cell r="C234" t="str">
            <v>电子血压计</v>
          </cell>
          <cell r="D234" t="str">
            <v>欧姆龙(大连)有限公司</v>
          </cell>
          <cell r="E234">
            <v>249</v>
          </cell>
          <cell r="F234">
            <v>548</v>
          </cell>
          <cell r="G234">
            <v>299</v>
          </cell>
          <cell r="H234">
            <v>0.546</v>
          </cell>
          <cell r="I234">
            <v>292.9</v>
          </cell>
        </row>
        <row r="235">
          <cell r="B235">
            <v>48048</v>
          </cell>
          <cell r="C235" t="str">
            <v>汗脚除臭浴足盐</v>
          </cell>
          <cell r="D235" t="str">
            <v>南阳市森源生物技术开发有限责任公司</v>
          </cell>
          <cell r="E235">
            <v>6</v>
          </cell>
          <cell r="F235">
            <v>13.8</v>
          </cell>
          <cell r="G235">
            <v>7.8</v>
          </cell>
          <cell r="H235">
            <v>0.565</v>
          </cell>
          <cell r="I235">
            <v>7.1</v>
          </cell>
        </row>
        <row r="236">
          <cell r="B236">
            <v>143148</v>
          </cell>
          <cell r="C236" t="str">
            <v>新复方芦荟胶囊</v>
          </cell>
          <cell r="D236" t="str">
            <v>河北万邦复临药业有限公司</v>
          </cell>
          <cell r="E236">
            <v>16</v>
          </cell>
          <cell r="F236">
            <v>38</v>
          </cell>
          <cell r="G236">
            <v>22</v>
          </cell>
          <cell r="H236">
            <v>0.579</v>
          </cell>
          <cell r="I236">
            <v>18.8</v>
          </cell>
        </row>
        <row r="237">
          <cell r="B237">
            <v>155182</v>
          </cell>
          <cell r="C237" t="str">
            <v>儿童特润霜</v>
          </cell>
          <cell r="D237" t="str">
            <v>无锡樱花梦美容制品有限公司</v>
          </cell>
          <cell r="E237">
            <v>15.2</v>
          </cell>
          <cell r="F237">
            <v>38</v>
          </cell>
          <cell r="G237">
            <v>22.8</v>
          </cell>
          <cell r="H237">
            <v>0.6</v>
          </cell>
          <cell r="I237">
            <v>20.3</v>
          </cell>
        </row>
        <row r="238">
          <cell r="B238">
            <v>162622</v>
          </cell>
          <cell r="C238" t="str">
            <v>蛋白粉</v>
          </cell>
          <cell r="D238" t="str">
            <v>威海百合生物技术股份有限公司(原荣成百合</v>
          </cell>
          <cell r="E238">
            <v>121.8</v>
          </cell>
          <cell r="F238">
            <v>348</v>
          </cell>
          <cell r="G238">
            <v>226.2</v>
          </cell>
          <cell r="H238">
            <v>0.65</v>
          </cell>
          <cell r="I238">
            <v>162.4</v>
          </cell>
        </row>
        <row r="239">
          <cell r="B239">
            <v>147309</v>
          </cell>
          <cell r="C239" t="str">
            <v>西瓜霜喉口宝含片 </v>
          </cell>
          <cell r="D239" t="str">
            <v>桂林金可保健品有限公司</v>
          </cell>
          <cell r="E239">
            <v>5.4</v>
          </cell>
          <cell r="F239">
            <v>17.8</v>
          </cell>
          <cell r="G239">
            <v>12.4</v>
          </cell>
          <cell r="H239">
            <v>0.697</v>
          </cell>
          <cell r="I239">
            <v>7.2</v>
          </cell>
        </row>
        <row r="240">
          <cell r="B240">
            <v>60572</v>
          </cell>
          <cell r="C240" t="str">
            <v>维生素C含片</v>
          </cell>
          <cell r="D240" t="str">
            <v>江苏艾兰得营养品有限公司</v>
          </cell>
          <cell r="E240">
            <v>5.9</v>
          </cell>
          <cell r="F240">
            <v>19.8</v>
          </cell>
          <cell r="G240">
            <v>13.9</v>
          </cell>
          <cell r="H240">
            <v>0.702</v>
          </cell>
          <cell r="I240">
            <v>7.9</v>
          </cell>
        </row>
        <row r="241">
          <cell r="B241">
            <v>169146</v>
          </cell>
          <cell r="C241" t="str">
            <v>蜂蜜</v>
          </cell>
          <cell r="D241" t="str">
            <v>安徽九合堂国药有限公司</v>
          </cell>
          <cell r="E241">
            <v>50</v>
          </cell>
          <cell r="F241">
            <v>169</v>
          </cell>
          <cell r="G241">
            <v>119</v>
          </cell>
          <cell r="H241">
            <v>0.704</v>
          </cell>
          <cell r="I241">
            <v>66.7</v>
          </cell>
        </row>
        <row r="242">
          <cell r="B242">
            <v>135132</v>
          </cell>
          <cell r="C242" t="str">
            <v>板蓝根颗粒</v>
          </cell>
          <cell r="D242" t="str">
            <v>太极集团四川绵阳制药有限公司</v>
          </cell>
          <cell r="E242">
            <v>5.3</v>
          </cell>
          <cell r="F242">
            <v>18</v>
          </cell>
          <cell r="G242">
            <v>12.7</v>
          </cell>
          <cell r="H242">
            <v>0.706</v>
          </cell>
          <cell r="I242">
            <v>7.1</v>
          </cell>
        </row>
        <row r="243">
          <cell r="B243">
            <v>108094</v>
          </cell>
          <cell r="C243" t="str">
            <v>海御堂珍珠粉</v>
          </cell>
          <cell r="D243" t="str">
            <v>海南娇黛日用化工有限公司</v>
          </cell>
          <cell r="E243">
            <v>7.98</v>
          </cell>
          <cell r="F243">
            <v>28</v>
          </cell>
          <cell r="G243">
            <v>20.02</v>
          </cell>
          <cell r="H243">
            <v>0.715</v>
          </cell>
          <cell r="I243">
            <v>10.6</v>
          </cell>
        </row>
        <row r="244">
          <cell r="B244">
            <v>151989</v>
          </cell>
          <cell r="C244" t="str">
            <v>胖大海糖</v>
          </cell>
          <cell r="D244" t="str">
            <v>江西草珊瑚药业有限公司</v>
          </cell>
          <cell r="E244">
            <v>5.5</v>
          </cell>
          <cell r="F244">
            <v>19.8</v>
          </cell>
          <cell r="G244">
            <v>14.3</v>
          </cell>
          <cell r="H244">
            <v>0.722</v>
          </cell>
          <cell r="I244">
            <v>7.3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115733</v>
          </cell>
          <cell r="C2" t="str">
            <v>阿胶（太极天胶）</v>
          </cell>
          <cell r="D2" t="str">
            <v>太极集团甘肃天水羲皇阿胶有限公司</v>
          </cell>
          <cell r="E2">
            <v>575</v>
          </cell>
          <cell r="F2">
            <v>1350</v>
          </cell>
          <cell r="G2">
            <v>775</v>
          </cell>
          <cell r="H2">
            <v>0.574</v>
          </cell>
          <cell r="I2">
            <v>595</v>
          </cell>
        </row>
        <row r="3">
          <cell r="B3">
            <v>147947</v>
          </cell>
          <cell r="C3" t="str">
            <v>鹿角胶</v>
          </cell>
          <cell r="D3" t="str">
            <v>太极集团甘肃天水羲皇阿胶有限公司</v>
          </cell>
          <cell r="E3">
            <v>1020</v>
          </cell>
          <cell r="F3">
            <v>1999</v>
          </cell>
          <cell r="G3">
            <v>979</v>
          </cell>
          <cell r="H3">
            <v>0.49</v>
          </cell>
          <cell r="I3">
            <v>1200</v>
          </cell>
        </row>
        <row r="4">
          <cell r="B4">
            <v>148955</v>
          </cell>
          <cell r="C4" t="str">
            <v>定坤丹</v>
          </cell>
          <cell r="D4" t="str">
            <v>山西广誉远国药有限公司</v>
          </cell>
          <cell r="E4">
            <v>120</v>
          </cell>
          <cell r="F4">
            <v>198</v>
          </cell>
          <cell r="G4">
            <v>78</v>
          </cell>
          <cell r="H4">
            <v>0.394</v>
          </cell>
          <cell r="I4">
            <v>120</v>
          </cell>
        </row>
        <row r="5">
          <cell r="B5">
            <v>144854</v>
          </cell>
          <cell r="C5" t="str">
            <v>黄芪颗粒</v>
          </cell>
          <cell r="D5" t="str">
            <v>四川百利药业有限责任公司</v>
          </cell>
          <cell r="E5">
            <v>143.2</v>
          </cell>
          <cell r="F5">
            <v>358</v>
          </cell>
          <cell r="G5">
            <v>214.8</v>
          </cell>
          <cell r="H5">
            <v>0.6</v>
          </cell>
          <cell r="I5">
            <v>144</v>
          </cell>
        </row>
        <row r="6">
          <cell r="B6">
            <v>158950</v>
          </cell>
          <cell r="C6" t="str">
            <v>妇科专用棉巾 240超薄中量型（10片）</v>
          </cell>
          <cell r="D6" t="str">
            <v>湖南千金卫生用品股份有限公司</v>
          </cell>
          <cell r="E6">
            <v>22.08</v>
          </cell>
          <cell r="F6">
            <v>36.8</v>
          </cell>
          <cell r="G6">
            <v>14.72</v>
          </cell>
          <cell r="H6">
            <v>0.4</v>
          </cell>
          <cell r="I6">
            <v>26</v>
          </cell>
        </row>
        <row r="7">
          <cell r="B7">
            <v>158951</v>
          </cell>
          <cell r="C7" t="str">
            <v>妇科专用棉巾 152日常型 （15片）</v>
          </cell>
          <cell r="D7" t="str">
            <v>湖南千金卫生用品股份有限公司</v>
          </cell>
          <cell r="E7">
            <v>17.7</v>
          </cell>
          <cell r="F7">
            <v>29.5</v>
          </cell>
          <cell r="G7">
            <v>11.8</v>
          </cell>
          <cell r="H7">
            <v>0.4</v>
          </cell>
          <cell r="I7">
            <v>20.8</v>
          </cell>
        </row>
        <row r="8">
          <cell r="B8">
            <v>158952</v>
          </cell>
          <cell r="C8" t="str">
            <v>妇科专用棉巾 190量少型 （10片）</v>
          </cell>
          <cell r="D8" t="str">
            <v>湖南千金卫生用品股份有限公司</v>
          </cell>
          <cell r="E8">
            <v>17.7</v>
          </cell>
          <cell r="F8">
            <v>29.5</v>
          </cell>
          <cell r="G8">
            <v>11.8</v>
          </cell>
          <cell r="H8">
            <v>0.4</v>
          </cell>
          <cell r="I8">
            <v>20.8</v>
          </cell>
        </row>
        <row r="9">
          <cell r="B9">
            <v>158953</v>
          </cell>
          <cell r="C9" t="str">
            <v>妇科专用棉巾 290量多型 （6片）</v>
          </cell>
          <cell r="D9" t="str">
            <v>湖南千金卫生用品股份有限公司</v>
          </cell>
          <cell r="E9">
            <v>17.7</v>
          </cell>
          <cell r="F9">
            <v>29.5</v>
          </cell>
          <cell r="G9">
            <v>11.8</v>
          </cell>
          <cell r="H9">
            <v>0.4</v>
          </cell>
          <cell r="I9">
            <v>20.8</v>
          </cell>
        </row>
        <row r="10">
          <cell r="B10">
            <v>158954</v>
          </cell>
          <cell r="C10" t="str">
            <v>妇科专用棉巾 290超薄量多型（8片）</v>
          </cell>
          <cell r="D10" t="str">
            <v>湖南千金卫生用品股份有限公司</v>
          </cell>
          <cell r="E10">
            <v>22.08</v>
          </cell>
          <cell r="F10">
            <v>36.8</v>
          </cell>
          <cell r="G10">
            <v>14.72</v>
          </cell>
          <cell r="H10">
            <v>0.4</v>
          </cell>
          <cell r="I10">
            <v>26</v>
          </cell>
        </row>
        <row r="11">
          <cell r="B11">
            <v>160162</v>
          </cell>
          <cell r="C11" t="str">
            <v>医用护理垫 240中量型（8片）</v>
          </cell>
          <cell r="D11" t="str">
            <v>湖南千金卫生用品股份有限公司</v>
          </cell>
          <cell r="E11">
            <v>17.7</v>
          </cell>
          <cell r="F11">
            <v>29.5</v>
          </cell>
          <cell r="G11">
            <v>11.8</v>
          </cell>
          <cell r="H11">
            <v>0.4</v>
          </cell>
          <cell r="I11">
            <v>20.8</v>
          </cell>
        </row>
        <row r="12">
          <cell r="B12">
            <v>160163</v>
          </cell>
          <cell r="C12" t="str">
            <v>医用护理垫 420MM 特量超大型（3片）</v>
          </cell>
          <cell r="D12" t="str">
            <v>湖南千金卫生用品股份有限公司</v>
          </cell>
          <cell r="E12">
            <v>9.48</v>
          </cell>
          <cell r="F12">
            <v>15.8</v>
          </cell>
          <cell r="G12">
            <v>6.32</v>
          </cell>
          <cell r="H12">
            <v>0.4</v>
          </cell>
          <cell r="I12">
            <v>11.2</v>
          </cell>
        </row>
        <row r="13">
          <cell r="B13">
            <v>26340</v>
          </cell>
          <cell r="C13" t="str">
            <v>乐行晕车贴</v>
          </cell>
          <cell r="D13" t="str">
            <v>海南宝元堂保健品有限公司</v>
          </cell>
          <cell r="E13">
            <v>5.8</v>
          </cell>
          <cell r="F13">
            <v>9</v>
          </cell>
          <cell r="G13">
            <v>3.2</v>
          </cell>
          <cell r="H13">
            <v>0.356</v>
          </cell>
          <cell r="I13">
            <v>6.4</v>
          </cell>
        </row>
        <row r="14">
          <cell r="B14">
            <v>134830</v>
          </cell>
          <cell r="C14" t="str">
            <v>棉签</v>
          </cell>
          <cell r="D14" t="str">
            <v>稳健医疗用品股份有限公司(稳健实业(深圳)有限公司)</v>
          </cell>
          <cell r="E14">
            <v>6.44</v>
          </cell>
          <cell r="F14">
            <v>14.5</v>
          </cell>
          <cell r="G14">
            <v>8.06</v>
          </cell>
          <cell r="H14">
            <v>0.556</v>
          </cell>
          <cell r="I14">
            <v>7.6</v>
          </cell>
        </row>
        <row r="15">
          <cell r="B15">
            <v>152730</v>
          </cell>
          <cell r="C15" t="str">
            <v>创口贴</v>
          </cell>
          <cell r="D15" t="str">
            <v>振德医疗用品股份有限公司</v>
          </cell>
          <cell r="E15">
            <v>7.25</v>
          </cell>
          <cell r="F15">
            <v>14.5</v>
          </cell>
          <cell r="G15">
            <v>7.25</v>
          </cell>
          <cell r="H15">
            <v>0.5</v>
          </cell>
          <cell r="I15">
            <v>8.5</v>
          </cell>
        </row>
        <row r="16">
          <cell r="B16">
            <v>166182</v>
          </cell>
          <cell r="C16" t="str">
            <v>一叶子人参亮颜粉润面膜</v>
          </cell>
          <cell r="D16" t="str">
            <v>上海韩束化妆品有限公司</v>
          </cell>
          <cell r="E16">
            <v>7.5</v>
          </cell>
          <cell r="F16">
            <v>15</v>
          </cell>
          <cell r="G16">
            <v>7.5</v>
          </cell>
          <cell r="H16">
            <v>0.5</v>
          </cell>
          <cell r="I16">
            <v>8.8</v>
          </cell>
        </row>
        <row r="17">
          <cell r="B17">
            <v>168293</v>
          </cell>
          <cell r="C17" t="str">
            <v>甜橙味奶酥片</v>
          </cell>
          <cell r="D17" t="str">
            <v>内蒙古伊诺清真食品有限责任公司</v>
          </cell>
          <cell r="E17">
            <v>7</v>
          </cell>
          <cell r="F17">
            <v>15</v>
          </cell>
          <cell r="G17">
            <v>8</v>
          </cell>
          <cell r="H17">
            <v>0.533</v>
          </cell>
          <cell r="I17">
            <v>8.2</v>
          </cell>
        </row>
        <row r="18">
          <cell r="B18">
            <v>168520</v>
          </cell>
          <cell r="C18" t="str">
            <v>含牛初乳奶酥片</v>
          </cell>
          <cell r="D18" t="str">
            <v>内蒙古伊诺清真食品有限责任公司</v>
          </cell>
          <cell r="E18">
            <v>7</v>
          </cell>
          <cell r="F18">
            <v>15</v>
          </cell>
          <cell r="G18">
            <v>8</v>
          </cell>
          <cell r="H18">
            <v>0.533</v>
          </cell>
          <cell r="I18">
            <v>8.2</v>
          </cell>
        </row>
        <row r="19">
          <cell r="B19">
            <v>169902</v>
          </cell>
          <cell r="C19" t="str">
            <v>阿胶山楂</v>
          </cell>
          <cell r="D19" t="str">
            <v>山东宏济堂制药集团济南阿胶制品有限公司</v>
          </cell>
          <cell r="E19">
            <v>7.2</v>
          </cell>
          <cell r="F19">
            <v>15</v>
          </cell>
          <cell r="G19">
            <v>7.8</v>
          </cell>
          <cell r="H19">
            <v>0.52</v>
          </cell>
          <cell r="I19">
            <v>8.5</v>
          </cell>
        </row>
        <row r="20">
          <cell r="B20">
            <v>18201</v>
          </cell>
          <cell r="C20" t="str">
            <v>灵芝胶囊</v>
          </cell>
          <cell r="D20" t="str">
            <v>贵州圣济堂制药有限公司</v>
          </cell>
          <cell r="E20">
            <v>4.5</v>
          </cell>
          <cell r="F20">
            <v>14.9</v>
          </cell>
          <cell r="G20">
            <v>10.4</v>
          </cell>
          <cell r="H20">
            <v>0.698</v>
          </cell>
          <cell r="I20">
            <v>6</v>
          </cell>
        </row>
        <row r="21">
          <cell r="B21">
            <v>94707</v>
          </cell>
          <cell r="C21" t="str">
            <v>妮维雅温润透白护手霜</v>
          </cell>
          <cell r="D21" t="str">
            <v>妮维雅(上海)有限公司</v>
          </cell>
          <cell r="E21">
            <v>10.5</v>
          </cell>
          <cell r="F21">
            <v>15</v>
          </cell>
          <cell r="G21">
            <v>4.5</v>
          </cell>
          <cell r="H21">
            <v>0.3</v>
          </cell>
          <cell r="I21">
            <v>11.7</v>
          </cell>
        </row>
        <row r="22">
          <cell r="B22">
            <v>169039</v>
          </cell>
          <cell r="C22" t="str">
            <v>蒂苒我的女孩润手霜（暖暖的羊毛围巾) </v>
          </cell>
          <cell r="D22" t="str">
            <v>广州冬己婴童护理用品有限公司</v>
          </cell>
          <cell r="E22">
            <v>7.5</v>
          </cell>
          <cell r="F22">
            <v>15</v>
          </cell>
          <cell r="G22">
            <v>7.5</v>
          </cell>
          <cell r="H22">
            <v>0.5</v>
          </cell>
          <cell r="I22">
            <v>8.8</v>
          </cell>
        </row>
        <row r="23">
          <cell r="B23">
            <v>169043</v>
          </cell>
          <cell r="C23" t="str">
            <v>蒂苒我的女孩润手霜（花痴女神） </v>
          </cell>
          <cell r="D23" t="str">
            <v>广州冬己婴童护理用品有限公司</v>
          </cell>
          <cell r="E23">
            <v>7.5</v>
          </cell>
          <cell r="F23">
            <v>15</v>
          </cell>
          <cell r="G23">
            <v>7.5</v>
          </cell>
          <cell r="H23">
            <v>0.5</v>
          </cell>
          <cell r="I23">
            <v>8.8</v>
          </cell>
        </row>
        <row r="24">
          <cell r="B24">
            <v>169049</v>
          </cell>
          <cell r="C24" t="str">
            <v>蒂苒我的女孩润手霜（初见蝴蝶结） </v>
          </cell>
          <cell r="D24" t="str">
            <v>广州冬己婴童护理用品有限公司</v>
          </cell>
          <cell r="E24">
            <v>7.5</v>
          </cell>
          <cell r="F24">
            <v>15</v>
          </cell>
          <cell r="G24">
            <v>7.5</v>
          </cell>
          <cell r="H24">
            <v>0.5</v>
          </cell>
          <cell r="I24">
            <v>8.8</v>
          </cell>
        </row>
        <row r="25">
          <cell r="B25">
            <v>169050</v>
          </cell>
          <cell r="C25" t="str">
            <v>蒂苒我的女孩润手霜（懵萌的暗恋） </v>
          </cell>
          <cell r="D25" t="str">
            <v>广州冬己婴童护理用品有限公司</v>
          </cell>
          <cell r="E25">
            <v>7.5</v>
          </cell>
          <cell r="F25">
            <v>15</v>
          </cell>
          <cell r="G25">
            <v>7.5</v>
          </cell>
          <cell r="H25">
            <v>0.5</v>
          </cell>
          <cell r="I25">
            <v>8.8</v>
          </cell>
        </row>
        <row r="26">
          <cell r="B26">
            <v>39999</v>
          </cell>
          <cell r="C26" t="str">
            <v>桑姜感冒胶囊</v>
          </cell>
          <cell r="D26" t="str">
            <v>四川好医生制药有限公司</v>
          </cell>
          <cell r="E26">
            <v>6.5</v>
          </cell>
          <cell r="F26">
            <v>14.8</v>
          </cell>
          <cell r="G26">
            <v>8.3</v>
          </cell>
          <cell r="H26">
            <v>0.561</v>
          </cell>
          <cell r="I26">
            <v>7.6</v>
          </cell>
        </row>
        <row r="27">
          <cell r="B27">
            <v>15163</v>
          </cell>
          <cell r="C27" t="str">
            <v>雪梨膏</v>
          </cell>
          <cell r="D27" t="str">
            <v>上海海虹实业(集团)巢湖今辰药业有限公司</v>
          </cell>
          <cell r="E27">
            <v>8.6</v>
          </cell>
          <cell r="F27">
            <v>14.8</v>
          </cell>
          <cell r="G27">
            <v>6.2</v>
          </cell>
          <cell r="H27">
            <v>0.419</v>
          </cell>
          <cell r="I27">
            <v>10.1</v>
          </cell>
        </row>
        <row r="28">
          <cell r="B28">
            <v>48</v>
          </cell>
          <cell r="C28" t="str">
            <v>肤特灵霜</v>
          </cell>
          <cell r="D28" t="str">
            <v>广东皮宝制药股份有限公司</v>
          </cell>
          <cell r="E28">
            <v>10.6</v>
          </cell>
          <cell r="F28">
            <v>15</v>
          </cell>
          <cell r="G28">
            <v>4.4</v>
          </cell>
          <cell r="H28">
            <v>0.293</v>
          </cell>
          <cell r="I28">
            <v>11.8</v>
          </cell>
        </row>
        <row r="29">
          <cell r="B29">
            <v>66070</v>
          </cell>
          <cell r="C29" t="str">
            <v>羚锐儿童肤宝</v>
          </cell>
          <cell r="D29" t="str">
            <v>河南羚锐制药股份有限公司</v>
          </cell>
          <cell r="E29">
            <v>8.34</v>
          </cell>
          <cell r="F29">
            <v>15</v>
          </cell>
          <cell r="G29">
            <v>6.66</v>
          </cell>
          <cell r="H29">
            <v>0.444</v>
          </cell>
          <cell r="I29">
            <v>9.8</v>
          </cell>
        </row>
        <row r="30">
          <cell r="B30">
            <v>172339</v>
          </cell>
          <cell r="C30" t="str">
            <v>医用退热贴</v>
          </cell>
          <cell r="D30" t="str">
            <v>珠海国佳新材股份有限公司</v>
          </cell>
          <cell r="E30">
            <v>5.67</v>
          </cell>
          <cell r="F30">
            <v>15</v>
          </cell>
          <cell r="G30">
            <v>9.33</v>
          </cell>
          <cell r="H30">
            <v>0.622</v>
          </cell>
          <cell r="I30">
            <v>7.6</v>
          </cell>
        </row>
        <row r="31">
          <cell r="B31">
            <v>39719</v>
          </cell>
          <cell r="C31" t="str">
            <v>川贝枇杷颗粒</v>
          </cell>
          <cell r="D31" t="str">
            <v>太极集团重庆中药二厂</v>
          </cell>
          <cell r="E31">
            <v>6</v>
          </cell>
          <cell r="F31">
            <v>15</v>
          </cell>
          <cell r="G31">
            <v>9</v>
          </cell>
          <cell r="H31">
            <v>0.6</v>
          </cell>
          <cell r="I31">
            <v>8</v>
          </cell>
        </row>
        <row r="32">
          <cell r="B32">
            <v>63524</v>
          </cell>
          <cell r="C32" t="str">
            <v>半夏止咳糖浆</v>
          </cell>
          <cell r="D32" t="str">
            <v>太极集团浙江东方制药有限公司</v>
          </cell>
          <cell r="E32">
            <v>6.4</v>
          </cell>
          <cell r="F32">
            <v>15</v>
          </cell>
          <cell r="G32">
            <v>8.6</v>
          </cell>
          <cell r="H32">
            <v>0.573</v>
          </cell>
          <cell r="I32">
            <v>7.5</v>
          </cell>
        </row>
        <row r="33">
          <cell r="B33">
            <v>158211</v>
          </cell>
          <cell r="C33" t="str">
            <v>橘红丸</v>
          </cell>
          <cell r="D33" t="str">
            <v>太极集团重庆中药二厂</v>
          </cell>
          <cell r="E33">
            <v>9</v>
          </cell>
          <cell r="F33">
            <v>15</v>
          </cell>
          <cell r="G33">
            <v>6</v>
          </cell>
          <cell r="H33">
            <v>0.4</v>
          </cell>
          <cell r="I33">
            <v>10.6</v>
          </cell>
        </row>
        <row r="34">
          <cell r="B34">
            <v>124631</v>
          </cell>
          <cell r="C34" t="str">
            <v>西洋参破壁饮片</v>
          </cell>
          <cell r="D34" t="str">
            <v>中山市中智中药饮片有限公司</v>
          </cell>
          <cell r="E34">
            <v>75.2</v>
          </cell>
          <cell r="F34">
            <v>188</v>
          </cell>
          <cell r="G34">
            <v>112.8</v>
          </cell>
          <cell r="H34">
            <v>0.6</v>
          </cell>
          <cell r="I34">
            <v>100.3</v>
          </cell>
        </row>
        <row r="35">
          <cell r="B35">
            <v>124630</v>
          </cell>
          <cell r="C35" t="str">
            <v>菊花破壁饮片</v>
          </cell>
          <cell r="D35" t="str">
            <v>中山市中智中药饮片有限公司</v>
          </cell>
          <cell r="E35">
            <v>18</v>
          </cell>
          <cell r="F35">
            <v>85</v>
          </cell>
          <cell r="G35">
            <v>67</v>
          </cell>
          <cell r="H35">
            <v>0.788</v>
          </cell>
          <cell r="I35">
            <v>24</v>
          </cell>
        </row>
        <row r="36">
          <cell r="B36">
            <v>62594</v>
          </cell>
          <cell r="C36" t="str">
            <v>阿法林润康</v>
          </cell>
          <cell r="D36" t="str">
            <v>长城生物产业有限责任公司</v>
          </cell>
          <cell r="E36">
            <v>414</v>
          </cell>
          <cell r="F36">
            <v>518</v>
          </cell>
          <cell r="G36">
            <v>104</v>
          </cell>
          <cell r="H36">
            <v>0.201</v>
          </cell>
          <cell r="I36">
            <v>460</v>
          </cell>
        </row>
        <row r="37">
          <cell r="B37">
            <v>143262</v>
          </cell>
          <cell r="C37" t="str">
            <v>冻干三七</v>
          </cell>
          <cell r="D37" t="str">
            <v>其他生产厂家</v>
          </cell>
          <cell r="E37">
            <v>9.8</v>
          </cell>
          <cell r="F37">
            <v>24.5</v>
          </cell>
          <cell r="G37">
            <v>14.7</v>
          </cell>
          <cell r="H37">
            <v>0.6</v>
          </cell>
          <cell r="I37">
            <v>13.1</v>
          </cell>
        </row>
        <row r="38">
          <cell r="B38">
            <v>124620</v>
          </cell>
          <cell r="C38" t="str">
            <v>黄芪破壁饮片</v>
          </cell>
          <cell r="D38" t="str">
            <v>中山市中智药业集团有限公司</v>
          </cell>
          <cell r="E38">
            <v>27</v>
          </cell>
          <cell r="F38">
            <v>68</v>
          </cell>
          <cell r="G38">
            <v>41</v>
          </cell>
          <cell r="H38">
            <v>0.603</v>
          </cell>
          <cell r="I38">
            <v>36</v>
          </cell>
        </row>
        <row r="39">
          <cell r="B39">
            <v>161930</v>
          </cell>
          <cell r="C39" t="str">
            <v>也花也果深层补水蚕丝面膜</v>
          </cell>
          <cell r="D39" t="str">
            <v>广州香缤日用化工有限公司</v>
          </cell>
          <cell r="E39">
            <v>28.08</v>
          </cell>
          <cell r="F39">
            <v>78</v>
          </cell>
          <cell r="G39">
            <v>49.92</v>
          </cell>
          <cell r="H39">
            <v>0.64</v>
          </cell>
          <cell r="I39">
            <v>37.4</v>
          </cell>
        </row>
        <row r="40">
          <cell r="B40">
            <v>161929</v>
          </cell>
          <cell r="C40" t="str">
            <v>也花也果雪颜莹润蚕丝面膜</v>
          </cell>
          <cell r="D40" t="str">
            <v>广州香缤日用化工有限公司</v>
          </cell>
          <cell r="E40">
            <v>28.08</v>
          </cell>
          <cell r="F40">
            <v>78</v>
          </cell>
          <cell r="G40">
            <v>49.92</v>
          </cell>
          <cell r="H40">
            <v>0.64</v>
          </cell>
          <cell r="I40">
            <v>37.4</v>
          </cell>
        </row>
        <row r="41">
          <cell r="B41">
            <v>124625</v>
          </cell>
          <cell r="C41" t="str">
            <v>玫瑰花破壁饮片</v>
          </cell>
          <cell r="D41" t="str">
            <v>中山市中智中药饮片有限公司</v>
          </cell>
          <cell r="E41">
            <v>36</v>
          </cell>
          <cell r="F41">
            <v>90</v>
          </cell>
          <cell r="G41">
            <v>54</v>
          </cell>
          <cell r="H41">
            <v>0.6</v>
          </cell>
          <cell r="I41">
            <v>48</v>
          </cell>
        </row>
        <row r="42">
          <cell r="B42">
            <v>147342</v>
          </cell>
          <cell r="C42" t="str">
            <v>百雀羚水嫩精纯明星活肤水</v>
          </cell>
          <cell r="D42" t="str">
            <v>上海百雀羚日用化学有限公司</v>
          </cell>
          <cell r="E42">
            <v>66.6</v>
          </cell>
          <cell r="F42">
            <v>128</v>
          </cell>
          <cell r="G42">
            <v>61.4</v>
          </cell>
          <cell r="H42">
            <v>0.48</v>
          </cell>
          <cell r="I42">
            <v>78.4</v>
          </cell>
        </row>
        <row r="43">
          <cell r="B43">
            <v>126495</v>
          </cell>
          <cell r="C43" t="str">
            <v>百雀羚草本水嫩倍现保湿精华乳液</v>
          </cell>
          <cell r="D43" t="str">
            <v>上海百雀羚日用化学有限公司</v>
          </cell>
          <cell r="E43">
            <v>51</v>
          </cell>
          <cell r="F43">
            <v>98</v>
          </cell>
          <cell r="G43">
            <v>47</v>
          </cell>
          <cell r="H43">
            <v>0.48</v>
          </cell>
          <cell r="I43">
            <v>60</v>
          </cell>
        </row>
        <row r="44">
          <cell r="B44">
            <v>126312</v>
          </cell>
          <cell r="C44" t="str">
            <v>百雀羚草本水嫩精纯明星眼霜</v>
          </cell>
          <cell r="D44" t="str">
            <v>上海百雀羚日用化学有限公司</v>
          </cell>
          <cell r="E44">
            <v>77</v>
          </cell>
          <cell r="F44">
            <v>148</v>
          </cell>
          <cell r="G44">
            <v>71</v>
          </cell>
          <cell r="H44">
            <v>0.48</v>
          </cell>
          <cell r="I44">
            <v>90.6</v>
          </cell>
        </row>
        <row r="45">
          <cell r="B45">
            <v>74899</v>
          </cell>
          <cell r="C45" t="str">
            <v>复方阿胶浆</v>
          </cell>
          <cell r="D45" t="str">
            <v>山东东阿阿胶股份有限公司</v>
          </cell>
          <cell r="E45">
            <v>251</v>
          </cell>
          <cell r="F45">
            <v>499</v>
          </cell>
          <cell r="G45">
            <v>248</v>
          </cell>
          <cell r="H45">
            <v>0.497</v>
          </cell>
          <cell r="I45">
            <v>295.3</v>
          </cell>
        </row>
        <row r="46">
          <cell r="B46">
            <v>133360</v>
          </cell>
          <cell r="C46" t="str">
            <v>丹参口服液</v>
          </cell>
          <cell r="D46" t="str">
            <v>太极集团重庆涪陵制药厂有限公司</v>
          </cell>
          <cell r="E46">
            <v>16.4</v>
          </cell>
          <cell r="F46">
            <v>39.9</v>
          </cell>
          <cell r="G46">
            <v>23.5</v>
          </cell>
          <cell r="H46">
            <v>0.589</v>
          </cell>
          <cell r="I46">
            <v>19.3</v>
          </cell>
        </row>
        <row r="47">
          <cell r="B47">
            <v>126577</v>
          </cell>
          <cell r="C47" t="str">
            <v>百雀羚草本水嫩精纯明星美肌水</v>
          </cell>
          <cell r="D47" t="str">
            <v>上海百雀羚日用化学有限公司</v>
          </cell>
          <cell r="E47">
            <v>66.6</v>
          </cell>
          <cell r="F47">
            <v>128</v>
          </cell>
          <cell r="G47">
            <v>61.4</v>
          </cell>
          <cell r="H47">
            <v>0.48</v>
          </cell>
          <cell r="I47">
            <v>78.4</v>
          </cell>
        </row>
        <row r="48">
          <cell r="B48">
            <v>161922</v>
          </cell>
          <cell r="C48" t="str">
            <v>也花也果备长炭清肌焕雪黑膜</v>
          </cell>
          <cell r="D48" t="str">
            <v>广州香缤日用化工有限公司</v>
          </cell>
          <cell r="E48">
            <v>28.08</v>
          </cell>
          <cell r="F48">
            <v>78</v>
          </cell>
          <cell r="G48">
            <v>49.92</v>
          </cell>
          <cell r="H48">
            <v>0.64</v>
          </cell>
          <cell r="I48">
            <v>37.4</v>
          </cell>
        </row>
        <row r="49">
          <cell r="B49">
            <v>131807</v>
          </cell>
          <cell r="C49" t="str">
            <v>鱼腥草破壁饮片</v>
          </cell>
          <cell r="D49" t="str">
            <v>中山市中智中药饮片有限公司</v>
          </cell>
          <cell r="E49">
            <v>51.2</v>
          </cell>
          <cell r="F49">
            <v>128</v>
          </cell>
          <cell r="G49">
            <v>76.8</v>
          </cell>
          <cell r="H49">
            <v>0.6</v>
          </cell>
          <cell r="I49">
            <v>68.3</v>
          </cell>
        </row>
        <row r="50">
          <cell r="B50">
            <v>65122</v>
          </cell>
          <cell r="C50" t="str">
            <v>云南白药牙膏</v>
          </cell>
          <cell r="D50" t="str">
            <v>云南白药集团股份有限公司</v>
          </cell>
          <cell r="E50">
            <v>25.8</v>
          </cell>
          <cell r="F50">
            <v>38.6</v>
          </cell>
          <cell r="G50">
            <v>12.8</v>
          </cell>
          <cell r="H50">
            <v>0.332</v>
          </cell>
          <cell r="I50">
            <v>28.7</v>
          </cell>
        </row>
        <row r="51">
          <cell r="B51">
            <v>122331</v>
          </cell>
          <cell r="C51" t="str">
            <v>云南白药金口健牙膏</v>
          </cell>
          <cell r="D51" t="str">
            <v>云南白药集团股份有限公司</v>
          </cell>
          <cell r="E51">
            <v>15.8</v>
          </cell>
          <cell r="F51">
            <v>24.8</v>
          </cell>
          <cell r="G51">
            <v>9</v>
          </cell>
          <cell r="H51">
            <v>0.363</v>
          </cell>
          <cell r="I51">
            <v>17.6</v>
          </cell>
        </row>
        <row r="52">
          <cell r="B52">
            <v>122328</v>
          </cell>
          <cell r="C52" t="str">
            <v>云南白药金口健牙膏</v>
          </cell>
          <cell r="D52" t="str">
            <v>云南白药集团股份有限公司</v>
          </cell>
          <cell r="E52">
            <v>15.8</v>
          </cell>
          <cell r="F52">
            <v>24.8</v>
          </cell>
          <cell r="G52">
            <v>9</v>
          </cell>
          <cell r="H52">
            <v>0.363</v>
          </cell>
          <cell r="I52">
            <v>17.6</v>
          </cell>
        </row>
        <row r="53">
          <cell r="B53">
            <v>158603</v>
          </cell>
          <cell r="C53" t="str">
            <v>善存小佳维咀嚼片</v>
          </cell>
          <cell r="D53" t="str">
            <v>惠氏制药有限公司</v>
          </cell>
          <cell r="E53">
            <v>56</v>
          </cell>
          <cell r="F53">
            <v>140</v>
          </cell>
          <cell r="G53">
            <v>84</v>
          </cell>
          <cell r="H53">
            <v>0.6</v>
          </cell>
          <cell r="I53">
            <v>74.7</v>
          </cell>
        </row>
        <row r="54">
          <cell r="B54">
            <v>124621</v>
          </cell>
          <cell r="C54" t="str">
            <v>党参破壁饮片</v>
          </cell>
          <cell r="D54" t="str">
            <v>中山市中智中药饮片有限公司</v>
          </cell>
          <cell r="E54">
            <v>36</v>
          </cell>
          <cell r="F54">
            <v>90</v>
          </cell>
          <cell r="G54">
            <v>54</v>
          </cell>
          <cell r="H54">
            <v>0.6</v>
          </cell>
          <cell r="I54">
            <v>48</v>
          </cell>
        </row>
        <row r="55">
          <cell r="B55">
            <v>124626</v>
          </cell>
          <cell r="C55" t="str">
            <v>丹参破壁饮片</v>
          </cell>
          <cell r="D55" t="str">
            <v>中山市中智中药饮片有限公司</v>
          </cell>
          <cell r="E55">
            <v>24</v>
          </cell>
          <cell r="F55">
            <v>60</v>
          </cell>
          <cell r="G55">
            <v>36</v>
          </cell>
          <cell r="H55">
            <v>0.6</v>
          </cell>
          <cell r="I55">
            <v>32</v>
          </cell>
        </row>
        <row r="56">
          <cell r="B56">
            <v>131813</v>
          </cell>
          <cell r="C56" t="str">
            <v>茯苓破壁饮片</v>
          </cell>
          <cell r="D56" t="str">
            <v>中山市中智中药饮片有限公司</v>
          </cell>
          <cell r="E56">
            <v>39</v>
          </cell>
          <cell r="F56">
            <v>98</v>
          </cell>
          <cell r="G56">
            <v>59</v>
          </cell>
          <cell r="H56">
            <v>0.602</v>
          </cell>
          <cell r="I56">
            <v>52</v>
          </cell>
        </row>
        <row r="57">
          <cell r="B57">
            <v>134529</v>
          </cell>
          <cell r="C57" t="str">
            <v>山楂破壁饮片</v>
          </cell>
          <cell r="D57" t="str">
            <v>中山市中智中药饮片有限公司</v>
          </cell>
          <cell r="E57">
            <v>32</v>
          </cell>
          <cell r="F57">
            <v>80</v>
          </cell>
          <cell r="G57">
            <v>48</v>
          </cell>
          <cell r="H57">
            <v>0.6</v>
          </cell>
          <cell r="I57">
            <v>42.7</v>
          </cell>
        </row>
        <row r="58">
          <cell r="B58">
            <v>161931</v>
          </cell>
          <cell r="C58" t="str">
            <v>也花也果完美7日补水组合装</v>
          </cell>
          <cell r="D58" t="str">
            <v>广州香缤日用化工有限公司</v>
          </cell>
          <cell r="E58">
            <v>19.8</v>
          </cell>
          <cell r="F58">
            <v>55</v>
          </cell>
          <cell r="G58">
            <v>35.2</v>
          </cell>
          <cell r="H58">
            <v>0.64</v>
          </cell>
          <cell r="I58">
            <v>26.4</v>
          </cell>
        </row>
        <row r="59">
          <cell r="B59">
            <v>169395</v>
          </cell>
          <cell r="C59" t="str">
            <v>一叶子诺丽果青春晚安冻膜</v>
          </cell>
          <cell r="D59" t="str">
            <v>上海韩束化妆品有限公司</v>
          </cell>
          <cell r="E59">
            <v>49.5</v>
          </cell>
          <cell r="F59">
            <v>99</v>
          </cell>
          <cell r="G59">
            <v>49.5</v>
          </cell>
          <cell r="H59">
            <v>0.5</v>
          </cell>
          <cell r="I59">
            <v>58.2</v>
          </cell>
        </row>
        <row r="60">
          <cell r="B60">
            <v>124623</v>
          </cell>
          <cell r="C60" t="str">
            <v>当归破壁饮片</v>
          </cell>
          <cell r="D60" t="str">
            <v>中山市中智中药饮片有限公司</v>
          </cell>
          <cell r="E60">
            <v>28</v>
          </cell>
          <cell r="F60">
            <v>70</v>
          </cell>
          <cell r="G60">
            <v>42</v>
          </cell>
          <cell r="H60">
            <v>0.6</v>
          </cell>
          <cell r="I60">
            <v>37.3</v>
          </cell>
        </row>
        <row r="61">
          <cell r="B61">
            <v>138553</v>
          </cell>
          <cell r="C61" t="str">
            <v>雅培全安素全营养配方粉</v>
          </cell>
          <cell r="D61" t="str">
            <v>美国雅培</v>
          </cell>
          <cell r="E61">
            <v>194.1</v>
          </cell>
          <cell r="F61">
            <v>298</v>
          </cell>
          <cell r="G61">
            <v>103.9</v>
          </cell>
          <cell r="H61">
            <v>0.349</v>
          </cell>
          <cell r="I61">
            <v>215.7</v>
          </cell>
        </row>
        <row r="62">
          <cell r="B62">
            <v>162305</v>
          </cell>
          <cell r="C62" t="str">
            <v>氨糖软骨素钙片</v>
          </cell>
          <cell r="D62" t="str">
            <v>汤臣倍健股份有限公司(原广东汤臣倍健生物科技)</v>
          </cell>
          <cell r="E62">
            <v>174.6</v>
          </cell>
          <cell r="F62">
            <v>388</v>
          </cell>
          <cell r="G62">
            <v>213.4</v>
          </cell>
          <cell r="H62">
            <v>0.55</v>
          </cell>
          <cell r="I62">
            <v>205.4</v>
          </cell>
        </row>
        <row r="63">
          <cell r="B63">
            <v>35100</v>
          </cell>
          <cell r="C63" t="str">
            <v>夏桑菊颗粒</v>
          </cell>
          <cell r="D63" t="str">
            <v>太极集团重庆桐君阁药厂有限公司</v>
          </cell>
          <cell r="E63">
            <v>12.5</v>
          </cell>
          <cell r="F63">
            <v>25</v>
          </cell>
          <cell r="G63">
            <v>12.5</v>
          </cell>
          <cell r="H63">
            <v>0.5</v>
          </cell>
          <cell r="I63">
            <v>14.7</v>
          </cell>
        </row>
        <row r="64">
          <cell r="B64">
            <v>47683</v>
          </cell>
          <cell r="C64" t="str">
            <v>藿香正气口服液</v>
          </cell>
          <cell r="D64" t="str">
            <v>太极集团重庆涪陵制药厂有限公司</v>
          </cell>
          <cell r="E64">
            <v>12.5</v>
          </cell>
          <cell r="F64">
            <v>17.8</v>
          </cell>
          <cell r="G64">
            <v>5.3</v>
          </cell>
          <cell r="H64">
            <v>0.298</v>
          </cell>
          <cell r="I64">
            <v>13.9</v>
          </cell>
        </row>
        <row r="65">
          <cell r="B65">
            <v>139379</v>
          </cell>
          <cell r="C65" t="str">
            <v>感冒清热颗粒</v>
          </cell>
          <cell r="D65" t="str">
            <v>太极集团重庆中药二厂</v>
          </cell>
          <cell r="E65">
            <v>8.4</v>
          </cell>
          <cell r="F65">
            <v>24</v>
          </cell>
          <cell r="G65">
            <v>15.6</v>
          </cell>
          <cell r="H65">
            <v>0.65</v>
          </cell>
          <cell r="I65">
            <v>11.2</v>
          </cell>
        </row>
        <row r="66">
          <cell r="B66">
            <v>175136</v>
          </cell>
          <cell r="C66" t="str">
            <v>阿道夫人参自然洗发水</v>
          </cell>
          <cell r="D66" t="str">
            <v>广州德谷个人护理用品有限公司</v>
          </cell>
          <cell r="E66">
            <v>34</v>
          </cell>
          <cell r="F66">
            <v>79</v>
          </cell>
          <cell r="G66">
            <v>45</v>
          </cell>
          <cell r="H66">
            <v>0.57</v>
          </cell>
          <cell r="I66">
            <v>40</v>
          </cell>
        </row>
        <row r="67">
          <cell r="B67">
            <v>21580</v>
          </cell>
          <cell r="C67" t="str">
            <v>补肾益寿胶囊</v>
          </cell>
          <cell r="D67" t="str">
            <v>太极集团重庆涪陵制药厂有限公司</v>
          </cell>
          <cell r="E67">
            <v>55.6</v>
          </cell>
          <cell r="F67">
            <v>98</v>
          </cell>
          <cell r="G67">
            <v>42.4</v>
          </cell>
          <cell r="H67">
            <v>0.433</v>
          </cell>
          <cell r="I67">
            <v>65.4</v>
          </cell>
        </row>
        <row r="68">
          <cell r="B68">
            <v>66828</v>
          </cell>
          <cell r="C68" t="str">
            <v>葡萄糖酸钙维D2咀嚼片(太极钙)</v>
          </cell>
          <cell r="D68" t="str">
            <v>西南药业股份有限公司</v>
          </cell>
          <cell r="E68">
            <v>15</v>
          </cell>
          <cell r="F68">
            <v>49</v>
          </cell>
          <cell r="G68">
            <v>34</v>
          </cell>
          <cell r="H68">
            <v>0.694</v>
          </cell>
          <cell r="I68">
            <v>20</v>
          </cell>
        </row>
        <row r="69">
          <cell r="B69">
            <v>101399</v>
          </cell>
          <cell r="C69" t="str">
            <v>番茄红素软胶囊(太极牌)</v>
          </cell>
          <cell r="D69" t="str">
            <v>太极集团四川天诚制药有限公司</v>
          </cell>
          <cell r="E69">
            <v>210</v>
          </cell>
          <cell r="F69">
            <v>419</v>
          </cell>
          <cell r="G69">
            <v>209</v>
          </cell>
          <cell r="H69">
            <v>0.499</v>
          </cell>
          <cell r="I69">
            <v>247.1</v>
          </cell>
        </row>
        <row r="70">
          <cell r="B70">
            <v>37803</v>
          </cell>
          <cell r="C70" t="str">
            <v>板蓝根颗粒</v>
          </cell>
          <cell r="D70" t="str">
            <v>太极集团重庆桐君阁药厂有限公司</v>
          </cell>
          <cell r="E70">
            <v>15.4</v>
          </cell>
          <cell r="F70">
            <v>27.9</v>
          </cell>
          <cell r="G70">
            <v>12.5</v>
          </cell>
          <cell r="H70">
            <v>0.448</v>
          </cell>
          <cell r="I70">
            <v>18.1</v>
          </cell>
        </row>
        <row r="71">
          <cell r="B71">
            <v>1818</v>
          </cell>
          <cell r="C71" t="str">
            <v>风油精</v>
          </cell>
          <cell r="D71" t="str">
            <v>漳州水仙药业有限公司</v>
          </cell>
          <cell r="E71">
            <v>2.38</v>
          </cell>
          <cell r="F71">
            <v>2.8</v>
          </cell>
          <cell r="G71">
            <v>0.42</v>
          </cell>
          <cell r="H71">
            <v>0.15</v>
          </cell>
          <cell r="I71">
            <v>2.5</v>
          </cell>
        </row>
        <row r="72">
          <cell r="B72">
            <v>56487</v>
          </cell>
          <cell r="C72" t="str">
            <v>六神驱蚊花露水</v>
          </cell>
          <cell r="D72" t="str">
            <v>上海家化联合股份有限公司</v>
          </cell>
          <cell r="E72">
            <v>14.2</v>
          </cell>
          <cell r="F72">
            <v>19</v>
          </cell>
          <cell r="G72">
            <v>4.8</v>
          </cell>
          <cell r="H72">
            <v>0.253</v>
          </cell>
          <cell r="I72">
            <v>15.8</v>
          </cell>
        </row>
        <row r="73">
          <cell r="B73">
            <v>27689</v>
          </cell>
          <cell r="C73" t="str">
            <v>速效救心丸</v>
          </cell>
          <cell r="D73" t="str">
            <v>天津市第六中药厂</v>
          </cell>
          <cell r="E73">
            <v>28.6</v>
          </cell>
          <cell r="F73">
            <v>32</v>
          </cell>
          <cell r="G73">
            <v>3.4</v>
          </cell>
          <cell r="H73">
            <v>0.106</v>
          </cell>
          <cell r="I73">
            <v>30.1</v>
          </cell>
        </row>
        <row r="74">
          <cell r="B74">
            <v>19577</v>
          </cell>
          <cell r="C74" t="str">
            <v>人丹</v>
          </cell>
          <cell r="D74" t="str">
            <v>广州王老吉药业股份有限公司</v>
          </cell>
          <cell r="E74">
            <v>3.5</v>
          </cell>
          <cell r="F74">
            <v>5</v>
          </cell>
          <cell r="G74">
            <v>1.5</v>
          </cell>
          <cell r="H74">
            <v>0.3</v>
          </cell>
          <cell r="I74">
            <v>3.9</v>
          </cell>
        </row>
        <row r="75">
          <cell r="B75">
            <v>131126</v>
          </cell>
          <cell r="C75" t="str">
            <v>太极乌发露</v>
          </cell>
          <cell r="D75" t="str">
            <v>太极集团重庆涪陵制药厂有限公司</v>
          </cell>
          <cell r="E75">
            <v>25</v>
          </cell>
          <cell r="F75">
            <v>69</v>
          </cell>
          <cell r="G75">
            <v>44</v>
          </cell>
          <cell r="H75">
            <v>0.638</v>
          </cell>
          <cell r="I75">
            <v>33.3</v>
          </cell>
        </row>
        <row r="76">
          <cell r="B76">
            <v>88782</v>
          </cell>
          <cell r="C76" t="str">
            <v>汤成倍健液体钙胶囊100粒</v>
          </cell>
          <cell r="D76" t="str">
            <v>汤臣倍健股份有限公司(原广东汤臣倍健生物科技)</v>
          </cell>
          <cell r="E76">
            <v>35.91</v>
          </cell>
          <cell r="F76">
            <v>108</v>
          </cell>
          <cell r="G76">
            <v>72.09</v>
          </cell>
          <cell r="H76">
            <v>0.668</v>
          </cell>
          <cell r="I76">
            <v>47.9</v>
          </cell>
        </row>
        <row r="77">
          <cell r="B77">
            <v>123748</v>
          </cell>
          <cell r="C77" t="str">
            <v>抗病毒颗粒</v>
          </cell>
          <cell r="D77" t="str">
            <v>四川光大制药有限公司</v>
          </cell>
          <cell r="E77">
            <v>11.8</v>
          </cell>
          <cell r="F77">
            <v>14</v>
          </cell>
          <cell r="G77">
            <v>2.2</v>
          </cell>
          <cell r="H77">
            <v>0.157</v>
          </cell>
          <cell r="I77">
            <v>12.4</v>
          </cell>
        </row>
        <row r="78">
          <cell r="B78">
            <v>3702</v>
          </cell>
          <cell r="C78" t="str">
            <v>板蓝根颗粒</v>
          </cell>
          <cell r="D78" t="str">
            <v>广州白云山和记黄埔中药有限公司(原广州白云山中药厂</v>
          </cell>
          <cell r="E78">
            <v>11.8</v>
          </cell>
          <cell r="F78">
            <v>14</v>
          </cell>
          <cell r="G78">
            <v>2.2</v>
          </cell>
          <cell r="H78">
            <v>0.157</v>
          </cell>
          <cell r="I78">
            <v>12.4</v>
          </cell>
        </row>
        <row r="79">
          <cell r="B79">
            <v>158336</v>
          </cell>
          <cell r="C79" t="str">
            <v>京润珍珠京润珍珠粉美白保湿面膜</v>
          </cell>
          <cell r="D79" t="str">
            <v>海南京润珍珠生物技术股份有限公司</v>
          </cell>
          <cell r="E79">
            <v>70.84</v>
          </cell>
          <cell r="F79">
            <v>128.8</v>
          </cell>
          <cell r="G79">
            <v>57.96</v>
          </cell>
          <cell r="H79">
            <v>0.45</v>
          </cell>
          <cell r="I79">
            <v>83.3</v>
          </cell>
        </row>
        <row r="80">
          <cell r="B80">
            <v>150099</v>
          </cell>
          <cell r="C80" t="str">
            <v>薇诺娜寡肽修复喷雾</v>
          </cell>
          <cell r="D80" t="str">
            <v>昆明贝泰妮生物科技有限公司</v>
          </cell>
          <cell r="E80">
            <v>168.3</v>
          </cell>
          <cell r="F80">
            <v>198</v>
          </cell>
          <cell r="G80">
            <v>29.7</v>
          </cell>
          <cell r="H80">
            <v>0.15</v>
          </cell>
          <cell r="I80">
            <v>177.2</v>
          </cell>
        </row>
        <row r="81">
          <cell r="B81">
            <v>150101</v>
          </cell>
          <cell r="C81" t="str">
            <v>薇诺娜舒缓控油凝露</v>
          </cell>
          <cell r="D81" t="str">
            <v>昆明贝泰妮生物科技有限公司</v>
          </cell>
          <cell r="E81">
            <v>168.3</v>
          </cell>
          <cell r="F81">
            <v>198</v>
          </cell>
          <cell r="G81">
            <v>29.7</v>
          </cell>
          <cell r="H81">
            <v>0.15</v>
          </cell>
          <cell r="I81">
            <v>177.2</v>
          </cell>
        </row>
        <row r="82">
          <cell r="B82">
            <v>150105</v>
          </cell>
          <cell r="C82" t="str">
            <v>薇诺娜极润保湿睡眠面膜</v>
          </cell>
          <cell r="D82" t="str">
            <v>昆明贝泰妮生物科技有限公司</v>
          </cell>
          <cell r="E82">
            <v>168.3</v>
          </cell>
          <cell r="F82">
            <v>198</v>
          </cell>
          <cell r="G82">
            <v>29.7</v>
          </cell>
          <cell r="H82">
            <v>0.15</v>
          </cell>
          <cell r="I82">
            <v>177.2</v>
          </cell>
        </row>
        <row r="83">
          <cell r="B83">
            <v>150108</v>
          </cell>
          <cell r="C83" t="str">
            <v>薇诺娜极润保湿水盈霜</v>
          </cell>
          <cell r="D83" t="str">
            <v>昆明贝泰妮生物科技有限公司</v>
          </cell>
          <cell r="E83">
            <v>168.3</v>
          </cell>
          <cell r="F83">
            <v>198</v>
          </cell>
          <cell r="G83">
            <v>29.7</v>
          </cell>
          <cell r="H83">
            <v>0.15</v>
          </cell>
          <cell r="I83">
            <v>177.2</v>
          </cell>
        </row>
        <row r="84">
          <cell r="B84">
            <v>172377</v>
          </cell>
          <cell r="C84" t="str">
            <v>薇诺娜舒敏保湿喷雾</v>
          </cell>
          <cell r="D84" t="str">
            <v>昆明贝泰妮生物科技有限公司</v>
          </cell>
          <cell r="E84">
            <v>168.3</v>
          </cell>
          <cell r="F84">
            <v>198</v>
          </cell>
          <cell r="G84">
            <v>29.7</v>
          </cell>
          <cell r="H84">
            <v>0.15</v>
          </cell>
          <cell r="I84">
            <v>177.2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海南京润珍珠生物技术股份有限公司</v>
          </cell>
          <cell r="E85">
            <v>108.9</v>
          </cell>
          <cell r="F85">
            <v>198</v>
          </cell>
          <cell r="G85">
            <v>89.1</v>
          </cell>
          <cell r="H85">
            <v>0.45</v>
          </cell>
          <cell r="I85">
            <v>128.1</v>
          </cell>
        </row>
        <row r="86">
          <cell r="B86">
            <v>140383</v>
          </cell>
          <cell r="C86" t="str">
            <v>薇姿温泉矿物水活清润爽肤水 </v>
          </cell>
          <cell r="D86" t="str">
            <v>欧莱雅(中国)有限公司</v>
          </cell>
          <cell r="E86">
            <v>159.2</v>
          </cell>
          <cell r="F86">
            <v>199</v>
          </cell>
          <cell r="G86">
            <v>39.8</v>
          </cell>
          <cell r="H86">
            <v>0.2</v>
          </cell>
          <cell r="I86">
            <v>176.9</v>
          </cell>
        </row>
        <row r="87">
          <cell r="B87">
            <v>131463</v>
          </cell>
          <cell r="C87" t="str">
            <v>猴姑酥性饼干</v>
          </cell>
          <cell r="D87" t="str">
            <v>福建省正鸿富食品有限公司</v>
          </cell>
          <cell r="E87">
            <v>159</v>
          </cell>
          <cell r="F87">
            <v>199</v>
          </cell>
          <cell r="G87">
            <v>40</v>
          </cell>
          <cell r="H87">
            <v>0.201</v>
          </cell>
          <cell r="I87">
            <v>176.7</v>
          </cell>
        </row>
        <row r="88">
          <cell r="B88">
            <v>151522</v>
          </cell>
          <cell r="C88" t="str">
            <v>理肤泉温泉活化保湿润肤水</v>
          </cell>
          <cell r="D88" t="str">
            <v>欧莱雅(中国)有限公司</v>
          </cell>
          <cell r="E88">
            <v>160</v>
          </cell>
          <cell r="F88">
            <v>200</v>
          </cell>
          <cell r="G88">
            <v>40</v>
          </cell>
          <cell r="H88">
            <v>0.2</v>
          </cell>
          <cell r="I88">
            <v>177.8</v>
          </cell>
        </row>
        <row r="89">
          <cell r="B89">
            <v>151536</v>
          </cell>
          <cell r="C89" t="str">
            <v>理肤泉舒安清透洁面泡沫</v>
          </cell>
          <cell r="D89" t="str">
            <v>欧莱雅(中国)有限公司</v>
          </cell>
          <cell r="E89">
            <v>164</v>
          </cell>
          <cell r="F89">
            <v>205</v>
          </cell>
          <cell r="G89">
            <v>41</v>
          </cell>
          <cell r="H89">
            <v>0.2</v>
          </cell>
          <cell r="I89">
            <v>182.2</v>
          </cell>
        </row>
        <row r="90">
          <cell r="B90">
            <v>158341</v>
          </cell>
          <cell r="C90" t="str">
            <v>京润珍珠珍珠美白塑颜乳</v>
          </cell>
          <cell r="D90" t="str">
            <v>海南京润珍珠生物技术股份有限公司</v>
          </cell>
          <cell r="E90">
            <v>114.4</v>
          </cell>
          <cell r="F90">
            <v>208</v>
          </cell>
          <cell r="G90">
            <v>93.6</v>
          </cell>
          <cell r="H90">
            <v>0.45</v>
          </cell>
          <cell r="I90">
            <v>134.6</v>
          </cell>
        </row>
        <row r="91">
          <cell r="B91">
            <v>126926</v>
          </cell>
          <cell r="C91" t="str">
            <v>惠氏幼儿配方奶粉（金装幼儿乐S-26）</v>
          </cell>
          <cell r="D91" t="str">
            <v>惠氏营养品（中国）有限公司</v>
          </cell>
          <cell r="E91">
            <v>191.36</v>
          </cell>
          <cell r="F91">
            <v>208</v>
          </cell>
          <cell r="G91">
            <v>16.64</v>
          </cell>
          <cell r="H91">
            <v>0.08</v>
          </cell>
          <cell r="I91">
            <v>201.4</v>
          </cell>
        </row>
        <row r="92">
          <cell r="B92">
            <v>143170</v>
          </cell>
          <cell r="C92" t="str">
            <v>薇姿温泉矿物水活精粹水</v>
          </cell>
          <cell r="D92" t="str">
            <v/>
          </cell>
          <cell r="E92">
            <v>167.2</v>
          </cell>
          <cell r="F92">
            <v>209</v>
          </cell>
          <cell r="G92">
            <v>41.8</v>
          </cell>
          <cell r="H92">
            <v>0.2</v>
          </cell>
          <cell r="I92">
            <v>185.8</v>
          </cell>
        </row>
        <row r="93">
          <cell r="B93">
            <v>43068</v>
          </cell>
          <cell r="C93" t="str">
            <v>理肤泉特安洁面泡沫</v>
          </cell>
          <cell r="D93" t="str">
            <v>法国理肤泉</v>
          </cell>
          <cell r="E93">
            <v>168</v>
          </cell>
          <cell r="F93">
            <v>210</v>
          </cell>
          <cell r="G93">
            <v>42</v>
          </cell>
          <cell r="H93">
            <v>0.2</v>
          </cell>
          <cell r="I93">
            <v>186.7</v>
          </cell>
        </row>
        <row r="94">
          <cell r="B94">
            <v>64189</v>
          </cell>
          <cell r="C94" t="str">
            <v>阿德福韦酯胶囊(阿迪仙)</v>
          </cell>
          <cell r="D94" t="str">
            <v>珠海联邦制药股份有限公司中山分公司</v>
          </cell>
          <cell r="E94">
            <v>157</v>
          </cell>
          <cell r="F94">
            <v>213</v>
          </cell>
          <cell r="G94">
            <v>56</v>
          </cell>
          <cell r="H94">
            <v>0.263</v>
          </cell>
          <cell r="I94">
            <v>174.4</v>
          </cell>
        </row>
        <row r="95">
          <cell r="B95">
            <v>167439</v>
          </cell>
          <cell r="C95" t="str">
            <v>雅漾舒护眼霜</v>
          </cell>
          <cell r="D95" t="str">
            <v>法国皮尔法伯雅漾护肤化妆品研制公司</v>
          </cell>
          <cell r="E95">
            <v>172</v>
          </cell>
          <cell r="F95">
            <v>215</v>
          </cell>
          <cell r="G95">
            <v>43</v>
          </cell>
          <cell r="H95">
            <v>0.2</v>
          </cell>
          <cell r="I95">
            <v>191.1</v>
          </cell>
        </row>
        <row r="96">
          <cell r="B96">
            <v>104461</v>
          </cell>
          <cell r="C96" t="str">
            <v>液体钙软胶囊(汤臣倍健)</v>
          </cell>
          <cell r="D96" t="str">
            <v>汤臣倍健股份有限公司(原广东汤臣倍健生物科技)</v>
          </cell>
          <cell r="E96">
            <v>71.82</v>
          </cell>
          <cell r="F96">
            <v>216</v>
          </cell>
          <cell r="G96">
            <v>144.18</v>
          </cell>
          <cell r="H96">
            <v>0.668</v>
          </cell>
          <cell r="I96">
            <v>95.8</v>
          </cell>
        </row>
        <row r="97">
          <cell r="B97">
            <v>140359</v>
          </cell>
          <cell r="C97" t="str">
            <v>薇姿理想焕采泡沫洁面霜 </v>
          </cell>
          <cell r="D97" t="str">
            <v>欧莱雅(中国)有限公司</v>
          </cell>
          <cell r="E97">
            <v>180</v>
          </cell>
          <cell r="F97">
            <v>225</v>
          </cell>
          <cell r="G97">
            <v>45</v>
          </cell>
          <cell r="H97">
            <v>0.2</v>
          </cell>
          <cell r="I97">
            <v>200</v>
          </cell>
        </row>
        <row r="98">
          <cell r="B98">
            <v>151518</v>
          </cell>
          <cell r="C98" t="str">
            <v>理肤泉温泉活化清润卸妆液</v>
          </cell>
          <cell r="D98" t="str">
            <v>欧莱雅(中国)有限公司</v>
          </cell>
          <cell r="E98">
            <v>180</v>
          </cell>
          <cell r="F98">
            <v>225</v>
          </cell>
          <cell r="G98">
            <v>45</v>
          </cell>
          <cell r="H98">
            <v>0.2</v>
          </cell>
          <cell r="I98">
            <v>200</v>
          </cell>
        </row>
        <row r="99">
          <cell r="B99">
            <v>151519</v>
          </cell>
          <cell r="C99" t="str">
            <v>理肤泉清痘净肤焕肤精华乳</v>
          </cell>
          <cell r="D99" t="str">
            <v>欧莱雅(中国)有限公司</v>
          </cell>
          <cell r="E99">
            <v>180</v>
          </cell>
          <cell r="F99">
            <v>225</v>
          </cell>
          <cell r="G99">
            <v>45</v>
          </cell>
          <cell r="H99">
            <v>0.2</v>
          </cell>
          <cell r="I99">
            <v>200</v>
          </cell>
        </row>
        <row r="100">
          <cell r="B100">
            <v>157613</v>
          </cell>
          <cell r="C100" t="str">
            <v>雅漾恒润滋养保湿霜</v>
          </cell>
          <cell r="D100" t="str">
            <v>法国皮尔法伯雅漾护肤化妆品研制公司</v>
          </cell>
          <cell r="E100">
            <v>182.4</v>
          </cell>
          <cell r="F100">
            <v>228</v>
          </cell>
          <cell r="G100">
            <v>45.6</v>
          </cell>
          <cell r="H100">
            <v>0.2</v>
          </cell>
          <cell r="I100">
            <v>202.7</v>
          </cell>
        </row>
        <row r="101">
          <cell r="B101">
            <v>157876</v>
          </cell>
          <cell r="C101" t="str">
            <v>雅漾活泉恒润清爽保湿乳</v>
          </cell>
          <cell r="D101" t="str">
            <v>法国皮尔法伯雅漾护肤化妆品研制公司</v>
          </cell>
          <cell r="E101">
            <v>182.4</v>
          </cell>
          <cell r="F101">
            <v>228</v>
          </cell>
          <cell r="G101">
            <v>45.6</v>
          </cell>
          <cell r="H101">
            <v>0.2</v>
          </cell>
          <cell r="I101">
            <v>202.7</v>
          </cell>
        </row>
        <row r="102">
          <cell r="B102">
            <v>169617</v>
          </cell>
          <cell r="C102" t="str">
            <v>京润珍珠珍珠塑颜澈亮眼霜</v>
          </cell>
          <cell r="D102" t="str">
            <v>海南京润珍珠生物技术股份有限公司</v>
          </cell>
          <cell r="E102">
            <v>125.4</v>
          </cell>
          <cell r="F102">
            <v>228</v>
          </cell>
          <cell r="G102">
            <v>102.6</v>
          </cell>
          <cell r="H102">
            <v>0.45</v>
          </cell>
          <cell r="I102">
            <v>147.5</v>
          </cell>
        </row>
        <row r="103">
          <cell r="B103">
            <v>158355</v>
          </cell>
          <cell r="C103" t="str">
            <v>京润珍珠珍珠美白塑颜精华霜</v>
          </cell>
          <cell r="D103" t="str">
            <v>海南京润珍珠生物技术股份有限公司</v>
          </cell>
          <cell r="E103">
            <v>125.4</v>
          </cell>
          <cell r="F103">
            <v>228</v>
          </cell>
          <cell r="G103">
            <v>102.6</v>
          </cell>
          <cell r="H103">
            <v>0.45</v>
          </cell>
          <cell r="I103">
            <v>147.5</v>
          </cell>
        </row>
        <row r="104">
          <cell r="B104">
            <v>158343</v>
          </cell>
          <cell r="C104" t="str">
            <v>京润珍珠珍珠美白塑颜精华露</v>
          </cell>
          <cell r="D104" t="str">
            <v>海南京润珍珠生物技术股份有限公司</v>
          </cell>
          <cell r="E104">
            <v>125.4</v>
          </cell>
          <cell r="F104">
            <v>228</v>
          </cell>
          <cell r="G104">
            <v>102.6</v>
          </cell>
          <cell r="H104">
            <v>0.45</v>
          </cell>
          <cell r="I104">
            <v>147.5</v>
          </cell>
        </row>
        <row r="105">
          <cell r="B105">
            <v>161345</v>
          </cell>
          <cell r="C105" t="str">
            <v>百雀羚水嫩倍现至尚套装</v>
          </cell>
          <cell r="D105" t="str">
            <v>上海百雀羚日用化学有限公司</v>
          </cell>
          <cell r="E105">
            <v>118.5</v>
          </cell>
          <cell r="F105">
            <v>228</v>
          </cell>
          <cell r="G105">
            <v>109.5</v>
          </cell>
          <cell r="H105">
            <v>0.48</v>
          </cell>
          <cell r="I105">
            <v>139.4</v>
          </cell>
        </row>
        <row r="106">
          <cell r="B106">
            <v>126608</v>
          </cell>
          <cell r="C106" t="str">
            <v>百雀羚水嫩倍现臻美套装</v>
          </cell>
          <cell r="D106" t="str">
            <v>上海百雀羚日用化学有限公司</v>
          </cell>
          <cell r="E106">
            <v>118.6</v>
          </cell>
          <cell r="F106">
            <v>228</v>
          </cell>
          <cell r="G106">
            <v>109.4</v>
          </cell>
          <cell r="H106">
            <v>0.48</v>
          </cell>
          <cell r="I106">
            <v>139.5</v>
          </cell>
        </row>
        <row r="107">
          <cell r="B107">
            <v>92583</v>
          </cell>
          <cell r="C107" t="str">
            <v>雅漾三重修护特润霜 </v>
          </cell>
          <cell r="D107" t="str">
            <v>法国皮尔法伯雅漾护肤化妆品研制公司</v>
          </cell>
          <cell r="E107">
            <v>184</v>
          </cell>
          <cell r="F107">
            <v>230</v>
          </cell>
          <cell r="G107">
            <v>46</v>
          </cell>
          <cell r="H107">
            <v>0.2</v>
          </cell>
          <cell r="I107">
            <v>204.4</v>
          </cell>
        </row>
        <row r="108">
          <cell r="B108">
            <v>28418</v>
          </cell>
          <cell r="C108" t="str">
            <v>特安舒护面霜</v>
          </cell>
          <cell r="D108" t="str">
            <v>法国理肤泉</v>
          </cell>
          <cell r="E108">
            <v>192</v>
          </cell>
          <cell r="F108">
            <v>240</v>
          </cell>
          <cell r="G108">
            <v>48</v>
          </cell>
          <cell r="H108">
            <v>0.2</v>
          </cell>
          <cell r="I108">
            <v>213.3</v>
          </cell>
        </row>
        <row r="109">
          <cell r="B109">
            <v>43067</v>
          </cell>
          <cell r="C109" t="str">
            <v>理肤泉特安舒护滋养面霜</v>
          </cell>
          <cell r="D109" t="str">
            <v>法国理肤泉</v>
          </cell>
          <cell r="E109">
            <v>192</v>
          </cell>
          <cell r="F109">
            <v>240</v>
          </cell>
          <cell r="G109">
            <v>48</v>
          </cell>
          <cell r="H109">
            <v>0.2</v>
          </cell>
          <cell r="I109">
            <v>213.3</v>
          </cell>
        </row>
        <row r="110">
          <cell r="B110">
            <v>112376</v>
          </cell>
          <cell r="C110" t="str">
            <v>理肤泉立润密集保湿霜</v>
          </cell>
          <cell r="D110" t="str">
            <v/>
          </cell>
          <cell r="E110">
            <v>192</v>
          </cell>
          <cell r="F110">
            <v>240</v>
          </cell>
          <cell r="G110">
            <v>48</v>
          </cell>
          <cell r="H110">
            <v>0.2</v>
          </cell>
          <cell r="I110">
            <v>213.3</v>
          </cell>
        </row>
        <row r="111">
          <cell r="B111">
            <v>74342</v>
          </cell>
          <cell r="C111" t="str">
            <v>理肤泉每日隔离乳液</v>
          </cell>
          <cell r="D111" t="str">
            <v>法国理肤泉</v>
          </cell>
          <cell r="E111">
            <v>196</v>
          </cell>
          <cell r="F111">
            <v>245</v>
          </cell>
          <cell r="G111">
            <v>49</v>
          </cell>
          <cell r="H111">
            <v>0.2</v>
          </cell>
          <cell r="I111">
            <v>217.8</v>
          </cell>
        </row>
        <row r="112">
          <cell r="B112">
            <v>140372</v>
          </cell>
          <cell r="C112" t="str">
            <v>薇姿理想焕白防晒隔离乳</v>
          </cell>
          <cell r="D112" t="str">
            <v>欧莱雅(中国)有限公司</v>
          </cell>
          <cell r="E112">
            <v>196</v>
          </cell>
          <cell r="F112">
            <v>245</v>
          </cell>
          <cell r="G112">
            <v>49</v>
          </cell>
          <cell r="H112">
            <v>0.2</v>
          </cell>
          <cell r="I112">
            <v>217.8</v>
          </cell>
        </row>
        <row r="113">
          <cell r="B113">
            <v>140374</v>
          </cell>
          <cell r="C113" t="str">
            <v>薇姿理想新肌焕能精华水 </v>
          </cell>
          <cell r="D113" t="str">
            <v>欧莱雅(中国)有限公司</v>
          </cell>
          <cell r="E113">
            <v>196</v>
          </cell>
          <cell r="F113">
            <v>245</v>
          </cell>
          <cell r="G113">
            <v>49</v>
          </cell>
          <cell r="H113">
            <v>0.2</v>
          </cell>
          <cell r="I113">
            <v>217.8</v>
          </cell>
        </row>
        <row r="114">
          <cell r="B114">
            <v>140391</v>
          </cell>
          <cell r="C114" t="str">
            <v>薇姿理想焕白淡斑精华乳 </v>
          </cell>
          <cell r="D114" t="str">
            <v>欧莱雅(中国)有限公司</v>
          </cell>
          <cell r="E114">
            <v>196</v>
          </cell>
          <cell r="F114">
            <v>245</v>
          </cell>
          <cell r="G114">
            <v>49</v>
          </cell>
          <cell r="H114">
            <v>0.2</v>
          </cell>
          <cell r="I114">
            <v>217.8</v>
          </cell>
        </row>
        <row r="115">
          <cell r="B115">
            <v>151540</v>
          </cell>
          <cell r="C115" t="str">
            <v>薇姿理想焕白活采晚安面膜</v>
          </cell>
          <cell r="D115" t="str">
            <v>欧莱雅(中国)有限公司</v>
          </cell>
          <cell r="E115">
            <v>196</v>
          </cell>
          <cell r="F115">
            <v>245</v>
          </cell>
          <cell r="G115">
            <v>49</v>
          </cell>
          <cell r="H115">
            <v>0.2</v>
          </cell>
          <cell r="I115">
            <v>217.8</v>
          </cell>
        </row>
        <row r="116">
          <cell r="B116">
            <v>155325</v>
          </cell>
          <cell r="C116" t="str">
            <v>黑枸杞</v>
          </cell>
          <cell r="D116" t="str">
            <v>四川众品康荞食品有限公司</v>
          </cell>
          <cell r="E116">
            <v>199</v>
          </cell>
          <cell r="F116">
            <v>398</v>
          </cell>
          <cell r="G116">
            <v>199</v>
          </cell>
          <cell r="H116">
            <v>0.5</v>
          </cell>
          <cell r="I116">
            <v>234.1</v>
          </cell>
        </row>
        <row r="117">
          <cell r="B117">
            <v>60385</v>
          </cell>
          <cell r="C117" t="str">
            <v>豆凋零去痘液</v>
          </cell>
          <cell r="D117" t="str">
            <v>重庆灵方生物技术有限公司</v>
          </cell>
          <cell r="E117">
            <v>52</v>
          </cell>
          <cell r="F117">
            <v>98</v>
          </cell>
          <cell r="G117">
            <v>46</v>
          </cell>
          <cell r="H117">
            <v>0.469</v>
          </cell>
          <cell r="I117">
            <v>61.2</v>
          </cell>
        </row>
        <row r="118">
          <cell r="B118">
            <v>171669</v>
          </cell>
          <cell r="C118" t="str">
            <v>草本控痘修复面膜</v>
          </cell>
          <cell r="D118" t="str">
            <v>成都与康健康管理有限公司</v>
          </cell>
          <cell r="E118">
            <v>83.3</v>
          </cell>
          <cell r="F118">
            <v>98</v>
          </cell>
          <cell r="G118">
            <v>14.7</v>
          </cell>
          <cell r="H118">
            <v>0.15</v>
          </cell>
          <cell r="I118">
            <v>87.7</v>
          </cell>
        </row>
        <row r="119">
          <cell r="B119">
            <v>157792</v>
          </cell>
          <cell r="C119" t="str">
            <v>江中猴姑早餐米稀(米糊)</v>
          </cell>
          <cell r="D119" t="str">
            <v>江西江中食疗科技有限公司</v>
          </cell>
          <cell r="E119">
            <v>78.4</v>
          </cell>
          <cell r="F119">
            <v>98</v>
          </cell>
          <cell r="G119">
            <v>19.6</v>
          </cell>
          <cell r="H119">
            <v>0.2</v>
          </cell>
          <cell r="I119">
            <v>87.1</v>
          </cell>
        </row>
        <row r="120">
          <cell r="B120">
            <v>169467</v>
          </cell>
          <cell r="C120" t="str">
            <v>核桃芝麻黑豆粉</v>
          </cell>
          <cell r="D120" t="str">
            <v>广东多合生物科技有限公司</v>
          </cell>
          <cell r="E120">
            <v>35</v>
          </cell>
          <cell r="F120">
            <v>98</v>
          </cell>
          <cell r="G120">
            <v>63</v>
          </cell>
          <cell r="H120">
            <v>0.643</v>
          </cell>
          <cell r="I120">
            <v>46.7</v>
          </cell>
        </row>
        <row r="121">
          <cell r="B121">
            <v>169466</v>
          </cell>
          <cell r="C121" t="str">
            <v>茯苓红豆薏米粉</v>
          </cell>
          <cell r="D121" t="str">
            <v>广东多合生物科技有限公司</v>
          </cell>
          <cell r="E121">
            <v>35</v>
          </cell>
          <cell r="F121">
            <v>98</v>
          </cell>
          <cell r="G121">
            <v>63</v>
          </cell>
          <cell r="H121">
            <v>0.643</v>
          </cell>
          <cell r="I121">
            <v>46.7</v>
          </cell>
        </row>
        <row r="122">
          <cell r="B122">
            <v>169468</v>
          </cell>
          <cell r="C122" t="str">
            <v>莲子茯苓芡实粉</v>
          </cell>
          <cell r="D122" t="str">
            <v>广东多合生物科技有限公司</v>
          </cell>
          <cell r="E122">
            <v>35</v>
          </cell>
          <cell r="F122">
            <v>98</v>
          </cell>
          <cell r="G122">
            <v>63</v>
          </cell>
          <cell r="H122">
            <v>0.643</v>
          </cell>
          <cell r="I122">
            <v>46.7</v>
          </cell>
        </row>
        <row r="123">
          <cell r="B123">
            <v>169465</v>
          </cell>
          <cell r="C123" t="str">
            <v>猴头菇燕麦山药粉</v>
          </cell>
          <cell r="D123" t="str">
            <v>广东多合生物科技有限公司</v>
          </cell>
          <cell r="E123">
            <v>35</v>
          </cell>
          <cell r="F123">
            <v>98</v>
          </cell>
          <cell r="G123">
            <v>63</v>
          </cell>
          <cell r="H123">
            <v>0.643</v>
          </cell>
          <cell r="I123">
            <v>46.7</v>
          </cell>
        </row>
        <row r="124">
          <cell r="B124">
            <v>169469</v>
          </cell>
          <cell r="C124" t="str">
            <v>银杏茯苓南瓜籽粉</v>
          </cell>
          <cell r="D124" t="str">
            <v>广东多合生物科技有限公司</v>
          </cell>
          <cell r="E124">
            <v>35</v>
          </cell>
          <cell r="F124">
            <v>98</v>
          </cell>
          <cell r="G124">
            <v>63</v>
          </cell>
          <cell r="H124">
            <v>0.643</v>
          </cell>
          <cell r="I124">
            <v>46.7</v>
          </cell>
        </row>
        <row r="125">
          <cell r="B125">
            <v>148113</v>
          </cell>
          <cell r="C125" t="str">
            <v>碧生源常润茶</v>
          </cell>
          <cell r="D125" t="str">
            <v>北京澳特舒尔保健品开发有限公司</v>
          </cell>
          <cell r="E125">
            <v>64.8</v>
          </cell>
          <cell r="F125">
            <v>108</v>
          </cell>
          <cell r="G125">
            <v>43.2</v>
          </cell>
          <cell r="H125">
            <v>0.4</v>
          </cell>
          <cell r="I125">
            <v>76.2</v>
          </cell>
        </row>
        <row r="126">
          <cell r="B126">
            <v>140499</v>
          </cell>
          <cell r="C126" t="str">
            <v>汤臣倍健螺旋藻咀嚼片</v>
          </cell>
          <cell r="D126" t="str">
            <v>汤臣倍健股份有限公司(原广东汤臣倍健生物科技)</v>
          </cell>
          <cell r="E126">
            <v>35.91</v>
          </cell>
          <cell r="F126">
            <v>108</v>
          </cell>
          <cell r="G126">
            <v>72.09</v>
          </cell>
          <cell r="H126">
            <v>0.668</v>
          </cell>
          <cell r="I126">
            <v>47.9</v>
          </cell>
        </row>
        <row r="127">
          <cell r="B127">
            <v>148112</v>
          </cell>
          <cell r="C127" t="str">
            <v>碧生源牌常菁茶</v>
          </cell>
          <cell r="D127" t="str">
            <v>北京澳特舒尔保健品开发有限公司</v>
          </cell>
          <cell r="E127">
            <v>64.8</v>
          </cell>
          <cell r="F127">
            <v>108</v>
          </cell>
          <cell r="G127">
            <v>43.2</v>
          </cell>
          <cell r="H127">
            <v>0.4</v>
          </cell>
          <cell r="I127">
            <v>76.2</v>
          </cell>
        </row>
        <row r="128">
          <cell r="B128">
            <v>162626</v>
          </cell>
          <cell r="C128" t="str">
            <v>豆笔祛痘凝胶</v>
          </cell>
          <cell r="D128" t="str">
            <v>成都中青美业科技有限责任公司</v>
          </cell>
          <cell r="E128">
            <v>59.4</v>
          </cell>
          <cell r="F128">
            <v>108</v>
          </cell>
          <cell r="G128">
            <v>48.6</v>
          </cell>
          <cell r="H128">
            <v>0.45</v>
          </cell>
          <cell r="I128">
            <v>69.9</v>
          </cell>
        </row>
        <row r="129">
          <cell r="B129">
            <v>161193</v>
          </cell>
          <cell r="C129" t="str">
            <v>阿胶红糖</v>
          </cell>
          <cell r="D129" t="str">
            <v>福建好日子食品有限公司</v>
          </cell>
          <cell r="E129">
            <v>9.5</v>
          </cell>
          <cell r="F129">
            <v>19.8</v>
          </cell>
          <cell r="G129">
            <v>10.3</v>
          </cell>
          <cell r="H129">
            <v>0.52</v>
          </cell>
          <cell r="I129">
            <v>11.2</v>
          </cell>
        </row>
        <row r="130">
          <cell r="B130">
            <v>161192</v>
          </cell>
          <cell r="C130" t="str">
            <v>枸杞红糖</v>
          </cell>
          <cell r="D130" t="str">
            <v>福建好日子食品有限公司</v>
          </cell>
          <cell r="E130">
            <v>9.5</v>
          </cell>
          <cell r="F130">
            <v>19.8</v>
          </cell>
          <cell r="G130">
            <v>10.3</v>
          </cell>
          <cell r="H130">
            <v>0.52</v>
          </cell>
          <cell r="I130">
            <v>11.2</v>
          </cell>
        </row>
        <row r="131">
          <cell r="B131">
            <v>161190</v>
          </cell>
          <cell r="C131" t="str">
            <v>生姜红糖</v>
          </cell>
          <cell r="D131" t="str">
            <v>福建好日子食品有限公司</v>
          </cell>
          <cell r="E131">
            <v>9.5</v>
          </cell>
          <cell r="F131">
            <v>19.8</v>
          </cell>
          <cell r="G131">
            <v>10.3</v>
          </cell>
          <cell r="H131">
            <v>0.52</v>
          </cell>
          <cell r="I131">
            <v>11.2</v>
          </cell>
        </row>
        <row r="132">
          <cell r="B132">
            <v>88132</v>
          </cell>
          <cell r="C132" t="str">
            <v>隆力奇驱蚊花露水</v>
          </cell>
          <cell r="D132" t="str">
            <v>江苏隆力奇生物科技股份有限公司</v>
          </cell>
          <cell r="E132">
            <v>11.5</v>
          </cell>
          <cell r="F132">
            <v>19.8</v>
          </cell>
          <cell r="G132">
            <v>8.3</v>
          </cell>
          <cell r="H132">
            <v>0.419</v>
          </cell>
          <cell r="I132">
            <v>13.5</v>
          </cell>
        </row>
        <row r="133">
          <cell r="B133">
            <v>173332</v>
          </cell>
          <cell r="C133" t="str">
            <v>若舒草本文不叮抑菌液</v>
          </cell>
          <cell r="D133" t="str">
            <v>江苏得迪医疗器械有限公司</v>
          </cell>
          <cell r="E133">
            <v>6.7</v>
          </cell>
          <cell r="F133">
            <v>19.8</v>
          </cell>
          <cell r="G133">
            <v>13.1</v>
          </cell>
          <cell r="H133">
            <v>0.662</v>
          </cell>
          <cell r="I133">
            <v>8.9</v>
          </cell>
        </row>
        <row r="134">
          <cell r="B134">
            <v>173330</v>
          </cell>
          <cell r="C134" t="str">
            <v>若舒草本止痒抑菌液</v>
          </cell>
          <cell r="D134" t="str">
            <v>江苏得迪医疗器械有限公司</v>
          </cell>
          <cell r="E134">
            <v>6.7</v>
          </cell>
          <cell r="F134">
            <v>19.8</v>
          </cell>
          <cell r="G134">
            <v>13.1</v>
          </cell>
          <cell r="H134">
            <v>0.662</v>
          </cell>
          <cell r="I134">
            <v>8.9</v>
          </cell>
        </row>
        <row r="135">
          <cell r="B135">
            <v>173331</v>
          </cell>
          <cell r="C135" t="str">
            <v>若舒金银花抑菌液</v>
          </cell>
          <cell r="D135" t="str">
            <v>江苏得迪医疗器械有限公司</v>
          </cell>
          <cell r="E135">
            <v>6.7</v>
          </cell>
          <cell r="F135">
            <v>19.8</v>
          </cell>
          <cell r="G135">
            <v>13.1</v>
          </cell>
          <cell r="H135">
            <v>0.662</v>
          </cell>
          <cell r="I135">
            <v>8.9</v>
          </cell>
        </row>
        <row r="136">
          <cell r="B136">
            <v>173834</v>
          </cell>
          <cell r="C136" t="str">
            <v>医用退热贴</v>
          </cell>
          <cell r="D136" t="str">
            <v>济南胜胜药业有限公司</v>
          </cell>
          <cell r="E136">
            <v>9.6</v>
          </cell>
          <cell r="F136">
            <v>19.8</v>
          </cell>
          <cell r="G136">
            <v>10.2</v>
          </cell>
          <cell r="H136">
            <v>0.515</v>
          </cell>
          <cell r="I136">
            <v>11.3</v>
          </cell>
        </row>
        <row r="137">
          <cell r="B137">
            <v>146397</v>
          </cell>
          <cell r="C137" t="str">
            <v>急救用品包(欧洁)</v>
          </cell>
          <cell r="D137" t="str">
            <v>浙江欧洁科技股份有限公司</v>
          </cell>
          <cell r="E137">
            <v>9.9</v>
          </cell>
          <cell r="F137">
            <v>19.8</v>
          </cell>
          <cell r="G137">
            <v>9.9</v>
          </cell>
          <cell r="H137">
            <v>0.5</v>
          </cell>
          <cell r="I137">
            <v>11.6</v>
          </cell>
        </row>
        <row r="138">
          <cell r="B138">
            <v>41531</v>
          </cell>
          <cell r="C138" t="str">
            <v>川贝清肺糖浆</v>
          </cell>
          <cell r="D138" t="str">
            <v>太极集团四川天诚制药有限公司</v>
          </cell>
          <cell r="E138">
            <v>12.6</v>
          </cell>
          <cell r="F138">
            <v>19.8</v>
          </cell>
          <cell r="G138">
            <v>7.2</v>
          </cell>
          <cell r="H138">
            <v>0.364</v>
          </cell>
          <cell r="I138">
            <v>14</v>
          </cell>
        </row>
        <row r="139">
          <cell r="B139">
            <v>32</v>
          </cell>
          <cell r="C139" t="str">
            <v>阿胶</v>
          </cell>
          <cell r="D139" t="str">
            <v>山东东阿阿胶股份有限公司</v>
          </cell>
          <cell r="E139">
            <v>900</v>
          </cell>
          <cell r="F139">
            <v>1499</v>
          </cell>
          <cell r="G139">
            <v>599</v>
          </cell>
          <cell r="H139">
            <v>0.4</v>
          </cell>
          <cell r="I139">
            <v>1058.8</v>
          </cell>
        </row>
        <row r="140">
          <cell r="B140">
            <v>139577</v>
          </cell>
          <cell r="C140" t="str">
            <v>黄芪精</v>
          </cell>
          <cell r="D140" t="str">
            <v>江苏扬子江药业集团有限公司</v>
          </cell>
          <cell r="E140">
            <v>17.4</v>
          </cell>
          <cell r="F140">
            <v>48</v>
          </cell>
          <cell r="G140">
            <v>30.6</v>
          </cell>
          <cell r="H140">
            <v>0.638</v>
          </cell>
          <cell r="I140">
            <v>23.2</v>
          </cell>
        </row>
        <row r="141">
          <cell r="B141">
            <v>141479</v>
          </cell>
          <cell r="C141" t="str">
            <v>奥利司他片</v>
          </cell>
          <cell r="D141" t="str">
            <v>海正辉瑞制药有限公司（原浙江海正药业股份有限公司）</v>
          </cell>
          <cell r="E141">
            <v>318.5</v>
          </cell>
          <cell r="F141">
            <v>398</v>
          </cell>
          <cell r="G141">
            <v>79.5</v>
          </cell>
          <cell r="H141">
            <v>0.2</v>
          </cell>
          <cell r="I141">
            <v>353.9</v>
          </cell>
        </row>
        <row r="142">
          <cell r="B142">
            <v>124627</v>
          </cell>
          <cell r="C142" t="str">
            <v>石斛破壁饮片</v>
          </cell>
          <cell r="D142" t="str">
            <v>中山市中智中药饮片有限公司</v>
          </cell>
          <cell r="E142">
            <v>96</v>
          </cell>
          <cell r="F142">
            <v>240</v>
          </cell>
          <cell r="G142">
            <v>144</v>
          </cell>
          <cell r="H142">
            <v>0.6</v>
          </cell>
          <cell r="I142">
            <v>128</v>
          </cell>
        </row>
        <row r="143">
          <cell r="B143">
            <v>169237</v>
          </cell>
          <cell r="C143" t="str">
            <v>山药破壁饮片</v>
          </cell>
          <cell r="D143" t="str">
            <v>中山市中智中药饮片有限公司</v>
          </cell>
          <cell r="E143">
            <v>39.2</v>
          </cell>
          <cell r="F143">
            <v>98</v>
          </cell>
          <cell r="G143">
            <v>58.8</v>
          </cell>
          <cell r="H143">
            <v>0.6</v>
          </cell>
          <cell r="I143">
            <v>52.3</v>
          </cell>
        </row>
        <row r="144">
          <cell r="B144">
            <v>124613</v>
          </cell>
          <cell r="C144" t="str">
            <v>淫羊藿破壁饮片</v>
          </cell>
          <cell r="D144" t="str">
            <v>中山市中智中药饮片有限公司</v>
          </cell>
          <cell r="E144">
            <v>51.2</v>
          </cell>
          <cell r="F144">
            <v>118</v>
          </cell>
          <cell r="G144">
            <v>66.8</v>
          </cell>
          <cell r="H144">
            <v>0.566</v>
          </cell>
          <cell r="I144">
            <v>60.2</v>
          </cell>
        </row>
        <row r="145">
          <cell r="B145">
            <v>131806</v>
          </cell>
          <cell r="C145" t="str">
            <v>红景天破壁饮片</v>
          </cell>
          <cell r="D145" t="str">
            <v>中山市中智中药饮片有限公司</v>
          </cell>
          <cell r="E145">
            <v>48</v>
          </cell>
          <cell r="F145">
            <v>120</v>
          </cell>
          <cell r="G145">
            <v>72</v>
          </cell>
          <cell r="H145">
            <v>0.6</v>
          </cell>
          <cell r="I145">
            <v>64</v>
          </cell>
        </row>
        <row r="146">
          <cell r="B146">
            <v>169236</v>
          </cell>
          <cell r="C146" t="str">
            <v>肉苁蓉破壁饮片</v>
          </cell>
          <cell r="D146" t="str">
            <v>中山市中智中药饮片有限公司</v>
          </cell>
          <cell r="E146">
            <v>39.2</v>
          </cell>
          <cell r="F146">
            <v>98</v>
          </cell>
          <cell r="G146">
            <v>58.8</v>
          </cell>
          <cell r="H146">
            <v>0.6</v>
          </cell>
          <cell r="I146">
            <v>52.3</v>
          </cell>
        </row>
        <row r="147">
          <cell r="B147">
            <v>124619</v>
          </cell>
          <cell r="C147" t="str">
            <v>三七破壁饮片</v>
          </cell>
          <cell r="D147" t="str">
            <v>中山市中智中药饮片有限公司</v>
          </cell>
          <cell r="E147">
            <v>96</v>
          </cell>
          <cell r="F147">
            <v>240</v>
          </cell>
          <cell r="G147">
            <v>144</v>
          </cell>
          <cell r="H147">
            <v>0.6</v>
          </cell>
          <cell r="I147">
            <v>128</v>
          </cell>
        </row>
        <row r="148">
          <cell r="B148">
            <v>131811</v>
          </cell>
          <cell r="C148" t="str">
            <v>罗汉果破壁饮片</v>
          </cell>
          <cell r="D148" t="str">
            <v>中山市中智中药饮片有限公司</v>
          </cell>
          <cell r="E148">
            <v>48</v>
          </cell>
          <cell r="F148">
            <v>120</v>
          </cell>
          <cell r="G148">
            <v>72</v>
          </cell>
          <cell r="H148">
            <v>0.6</v>
          </cell>
          <cell r="I148">
            <v>64</v>
          </cell>
        </row>
        <row r="149">
          <cell r="B149">
            <v>131810</v>
          </cell>
          <cell r="C149" t="str">
            <v>天麻破壁饮片</v>
          </cell>
          <cell r="D149" t="str">
            <v>中山市中智中药饮片有限公司</v>
          </cell>
          <cell r="E149">
            <v>64</v>
          </cell>
          <cell r="F149">
            <v>160</v>
          </cell>
          <cell r="G149">
            <v>96</v>
          </cell>
          <cell r="H149">
            <v>0.6</v>
          </cell>
          <cell r="I149">
            <v>85.3</v>
          </cell>
        </row>
        <row r="150">
          <cell r="B150">
            <v>131812</v>
          </cell>
          <cell r="C150" t="str">
            <v>陈皮破壁饮片</v>
          </cell>
          <cell r="D150" t="str">
            <v>中山市中智中药饮片有限公司</v>
          </cell>
          <cell r="E150">
            <v>35</v>
          </cell>
          <cell r="F150">
            <v>88</v>
          </cell>
          <cell r="G150">
            <v>53</v>
          </cell>
          <cell r="H150">
            <v>0.602</v>
          </cell>
          <cell r="I150">
            <v>46.7</v>
          </cell>
        </row>
        <row r="151">
          <cell r="B151">
            <v>131809</v>
          </cell>
          <cell r="C151" t="str">
            <v>决明子破壁饮片</v>
          </cell>
          <cell r="D151" t="str">
            <v>中山市中智中药饮片有限公司</v>
          </cell>
          <cell r="E151">
            <v>47.2</v>
          </cell>
          <cell r="F151">
            <v>118</v>
          </cell>
          <cell r="G151">
            <v>70.8</v>
          </cell>
          <cell r="H151">
            <v>0.6</v>
          </cell>
          <cell r="I151">
            <v>62.9</v>
          </cell>
        </row>
        <row r="152">
          <cell r="B152">
            <v>138325</v>
          </cell>
          <cell r="C152" t="str">
            <v>天然维生素E软胶囊（养生堂）</v>
          </cell>
          <cell r="D152" t="str">
            <v>海南养生堂药业有限公司</v>
          </cell>
          <cell r="E152">
            <v>75.6</v>
          </cell>
          <cell r="F152">
            <v>168</v>
          </cell>
          <cell r="G152">
            <v>92.4</v>
          </cell>
          <cell r="H152">
            <v>0.55</v>
          </cell>
          <cell r="I152">
            <v>88.9</v>
          </cell>
        </row>
        <row r="153">
          <cell r="B153">
            <v>138584</v>
          </cell>
          <cell r="C153" t="str">
            <v>天然维生素C咀嚼片</v>
          </cell>
          <cell r="D153" t="str">
            <v>海南养生堂药业有限公司</v>
          </cell>
          <cell r="E153">
            <v>75.6</v>
          </cell>
          <cell r="F153">
            <v>168</v>
          </cell>
          <cell r="G153">
            <v>92.4</v>
          </cell>
          <cell r="H153">
            <v>0.55</v>
          </cell>
          <cell r="I153">
            <v>88.9</v>
          </cell>
        </row>
        <row r="154">
          <cell r="B154">
            <v>165120</v>
          </cell>
          <cell r="C154" t="str">
            <v>善存维生素C咀嚼片(香橙口味)</v>
          </cell>
          <cell r="D154" t="str">
            <v>惠氏制药有限公司</v>
          </cell>
          <cell r="E154">
            <v>39.2</v>
          </cell>
          <cell r="F154">
            <v>98</v>
          </cell>
          <cell r="G154">
            <v>58.8</v>
          </cell>
          <cell r="H154">
            <v>0.6</v>
          </cell>
          <cell r="I154">
            <v>52.3</v>
          </cell>
        </row>
        <row r="155">
          <cell r="B155">
            <v>49088</v>
          </cell>
          <cell r="C155" t="str">
            <v>金斯利安多维片</v>
          </cell>
          <cell r="D155" t="str">
            <v>北京斯利安药业有限公司(原:北京北大药业有限公司)</v>
          </cell>
          <cell r="E155">
            <v>51.6</v>
          </cell>
          <cell r="F155">
            <v>129</v>
          </cell>
          <cell r="G155">
            <v>77.4</v>
          </cell>
          <cell r="H155">
            <v>0.6</v>
          </cell>
          <cell r="I155">
            <v>68.8</v>
          </cell>
        </row>
        <row r="156">
          <cell r="B156">
            <v>147402</v>
          </cell>
          <cell r="C156" t="str">
            <v>善存维生素C加E软胶囊</v>
          </cell>
          <cell r="D156" t="str">
            <v>惠氏制药有限公司</v>
          </cell>
          <cell r="E156">
            <v>55.2</v>
          </cell>
          <cell r="F156">
            <v>138</v>
          </cell>
          <cell r="G156">
            <v>82.8</v>
          </cell>
          <cell r="H156">
            <v>0.6</v>
          </cell>
          <cell r="I156">
            <v>73.6</v>
          </cell>
        </row>
        <row r="157">
          <cell r="B157">
            <v>94655</v>
          </cell>
          <cell r="C157" t="str">
            <v>碧生源常润茶</v>
          </cell>
          <cell r="D157" t="str">
            <v>北京澳特舒尔保健品开发有限公司</v>
          </cell>
          <cell r="E157">
            <v>52.5</v>
          </cell>
          <cell r="F157">
            <v>69.8</v>
          </cell>
          <cell r="G157">
            <v>17.3</v>
          </cell>
          <cell r="H157">
            <v>0.248</v>
          </cell>
          <cell r="I157">
            <v>58.3</v>
          </cell>
        </row>
        <row r="158">
          <cell r="B158">
            <v>158717</v>
          </cell>
          <cell r="C158" t="str">
            <v>碧生源牌常菁茶</v>
          </cell>
          <cell r="D158" t="str">
            <v>北京澳特舒尔保健品开发有限公司</v>
          </cell>
          <cell r="E158">
            <v>52.8</v>
          </cell>
          <cell r="F158">
            <v>69.8</v>
          </cell>
          <cell r="G158">
            <v>17</v>
          </cell>
          <cell r="H158">
            <v>0.244</v>
          </cell>
          <cell r="I158">
            <v>58.7</v>
          </cell>
        </row>
        <row r="159">
          <cell r="B159">
            <v>159517</v>
          </cell>
          <cell r="C159" t="str">
            <v>共轭亚油酸绿茶肉碱软胶囊
</v>
          </cell>
          <cell r="D159" t="str">
            <v>威海百合生物技术股份有限公司(原荣成百合</v>
          </cell>
          <cell r="E159">
            <v>69.3</v>
          </cell>
          <cell r="F159">
            <v>198</v>
          </cell>
          <cell r="G159">
            <v>128.7</v>
          </cell>
          <cell r="H159">
            <v>0.65</v>
          </cell>
          <cell r="I159">
            <v>92.4</v>
          </cell>
        </row>
        <row r="160">
          <cell r="B160">
            <v>24063</v>
          </cell>
          <cell r="C160" t="str">
            <v>云南白药牙膏</v>
          </cell>
          <cell r="D160" t="str">
            <v>云南白药集团股份有限公司</v>
          </cell>
          <cell r="E160">
            <v>17.5</v>
          </cell>
          <cell r="F160">
            <v>22.8</v>
          </cell>
          <cell r="G160">
            <v>5.3</v>
          </cell>
          <cell r="H160">
            <v>0.232</v>
          </cell>
          <cell r="I160">
            <v>19.4</v>
          </cell>
        </row>
        <row r="161">
          <cell r="B161">
            <v>40173</v>
          </cell>
          <cell r="C161" t="str">
            <v>云南白药牙膏</v>
          </cell>
          <cell r="D161" t="str">
            <v>云南白药集团股份有限公司</v>
          </cell>
          <cell r="E161">
            <v>15.8</v>
          </cell>
          <cell r="F161">
            <v>20.8</v>
          </cell>
          <cell r="G161">
            <v>5</v>
          </cell>
          <cell r="H161">
            <v>0.24</v>
          </cell>
          <cell r="I161">
            <v>17.6</v>
          </cell>
        </row>
        <row r="162">
          <cell r="B162">
            <v>96832</v>
          </cell>
          <cell r="C162" t="str">
            <v>云南白药牙膏</v>
          </cell>
          <cell r="D162" t="str">
            <v>云南白药集团股份有限公司</v>
          </cell>
          <cell r="E162">
            <v>23.5</v>
          </cell>
          <cell r="F162">
            <v>26.5</v>
          </cell>
          <cell r="G162">
            <v>3</v>
          </cell>
          <cell r="H162">
            <v>0.113</v>
          </cell>
          <cell r="I162">
            <v>24.7</v>
          </cell>
        </row>
        <row r="163">
          <cell r="B163">
            <v>72828</v>
          </cell>
          <cell r="C163" t="str">
            <v>黑眼圈眼霜（马应龙八宝）</v>
          </cell>
          <cell r="D163" t="str">
            <v>马应龙药业集团股份有限公司</v>
          </cell>
          <cell r="E163">
            <v>148</v>
          </cell>
          <cell r="F163">
            <v>198</v>
          </cell>
          <cell r="G163">
            <v>50</v>
          </cell>
          <cell r="H163">
            <v>0.253</v>
          </cell>
          <cell r="I163">
            <v>164.4</v>
          </cell>
        </row>
        <row r="164">
          <cell r="B164">
            <v>162624</v>
          </cell>
          <cell r="C164" t="str">
            <v>豆笔祛痘印凝胶</v>
          </cell>
          <cell r="D164" t="str">
            <v>成都中青美业科技有限责任公司</v>
          </cell>
          <cell r="E164">
            <v>75.9</v>
          </cell>
          <cell r="F164">
            <v>138</v>
          </cell>
          <cell r="G164">
            <v>62.1</v>
          </cell>
          <cell r="H164">
            <v>0.45</v>
          </cell>
          <cell r="I164">
            <v>89.3</v>
          </cell>
        </row>
        <row r="165">
          <cell r="B165">
            <v>161920</v>
          </cell>
          <cell r="C165" t="str">
            <v>也花也果紧致弹滑蚕丝面膜</v>
          </cell>
          <cell r="D165" t="str">
            <v>广州香缤日用化工有限公司</v>
          </cell>
          <cell r="E165">
            <v>28.08</v>
          </cell>
          <cell r="F165">
            <v>78</v>
          </cell>
          <cell r="G165">
            <v>49.92</v>
          </cell>
          <cell r="H165">
            <v>0.64</v>
          </cell>
          <cell r="I165">
            <v>37.4</v>
          </cell>
        </row>
        <row r="166">
          <cell r="B166">
            <v>151577</v>
          </cell>
          <cell r="C166" t="str">
            <v>一叶子黑松露舒缓紧纹蝶翼眼膜</v>
          </cell>
          <cell r="D166" t="str">
            <v>上海韩束化妆品有限公司</v>
          </cell>
          <cell r="E166">
            <v>39.5</v>
          </cell>
          <cell r="F166">
            <v>89</v>
          </cell>
          <cell r="G166">
            <v>49.5</v>
          </cell>
          <cell r="H166">
            <v>0.556</v>
          </cell>
          <cell r="I166">
            <v>46.5</v>
          </cell>
        </row>
        <row r="167">
          <cell r="B167">
            <v>166181</v>
          </cell>
          <cell r="C167" t="str">
            <v>一叶子嫩刺梨倍润补水面膜</v>
          </cell>
          <cell r="D167" t="str">
            <v>上海韩束化妆品有限公司</v>
          </cell>
          <cell r="E167">
            <v>34.5</v>
          </cell>
          <cell r="F167">
            <v>69</v>
          </cell>
          <cell r="G167">
            <v>34.5</v>
          </cell>
          <cell r="H167">
            <v>0.5</v>
          </cell>
          <cell r="I167">
            <v>40.6</v>
          </cell>
        </row>
        <row r="168">
          <cell r="B168">
            <v>166180</v>
          </cell>
          <cell r="C168" t="str">
            <v>一叶子嫩石榴净透补水面膜</v>
          </cell>
          <cell r="D168" t="str">
            <v>上海韩束化妆品有限公司</v>
          </cell>
          <cell r="E168">
            <v>34.5</v>
          </cell>
          <cell r="F168">
            <v>69</v>
          </cell>
          <cell r="G168">
            <v>34.5</v>
          </cell>
          <cell r="H168">
            <v>0.5</v>
          </cell>
          <cell r="I168">
            <v>40.6</v>
          </cell>
        </row>
        <row r="169">
          <cell r="B169">
            <v>162269</v>
          </cell>
          <cell r="C169" t="str">
            <v>一叶子海藻玻尿酸补水保湿面膜</v>
          </cell>
          <cell r="D169" t="str">
            <v>上海上美化妆品有限公司</v>
          </cell>
          <cell r="E169">
            <v>39.5</v>
          </cell>
          <cell r="F169">
            <v>79</v>
          </cell>
          <cell r="G169">
            <v>39.5</v>
          </cell>
          <cell r="H169">
            <v>0.5</v>
          </cell>
          <cell r="I169">
            <v>46.5</v>
          </cell>
        </row>
        <row r="170">
          <cell r="B170">
            <v>166179</v>
          </cell>
          <cell r="C170" t="str">
            <v>一叶子黄瓜补水天才面膜</v>
          </cell>
          <cell r="D170" t="str">
            <v>上海上美化妆品有限公司</v>
          </cell>
          <cell r="E170">
            <v>5</v>
          </cell>
          <cell r="F170">
            <v>10</v>
          </cell>
          <cell r="G170">
            <v>5</v>
          </cell>
          <cell r="H170">
            <v>0.5</v>
          </cell>
          <cell r="I170">
            <v>5.9</v>
          </cell>
        </row>
        <row r="171">
          <cell r="B171">
            <v>146782</v>
          </cell>
          <cell r="C171" t="str">
            <v>百雀羚水嫩精纯明星精华露</v>
          </cell>
          <cell r="D171" t="str">
            <v>上海百雀羚日用化学有限公司</v>
          </cell>
          <cell r="E171">
            <v>71.8</v>
          </cell>
          <cell r="F171">
            <v>138</v>
          </cell>
          <cell r="G171">
            <v>66.2</v>
          </cell>
          <cell r="H171">
            <v>0.48</v>
          </cell>
          <cell r="I171">
            <v>84.5</v>
          </cell>
        </row>
        <row r="172">
          <cell r="B172">
            <v>161354</v>
          </cell>
          <cell r="C172" t="str">
            <v>百雀羚肌初赋活至臻套装</v>
          </cell>
          <cell r="D172" t="str">
            <v>上海百雀羚日用化学有限公司</v>
          </cell>
          <cell r="E172">
            <v>295</v>
          </cell>
          <cell r="F172">
            <v>558</v>
          </cell>
          <cell r="G172">
            <v>263</v>
          </cell>
          <cell r="H172">
            <v>0.471</v>
          </cell>
          <cell r="I172">
            <v>347.1</v>
          </cell>
        </row>
        <row r="173">
          <cell r="B173">
            <v>147174</v>
          </cell>
          <cell r="C173" t="str">
            <v>百雀羚水嫩精纯明星睡眠面膜</v>
          </cell>
          <cell r="D173" t="str">
            <v>上海百雀羚日用化学有限公司</v>
          </cell>
          <cell r="E173">
            <v>77</v>
          </cell>
          <cell r="F173">
            <v>148</v>
          </cell>
          <cell r="G173">
            <v>71</v>
          </cell>
          <cell r="H173">
            <v>0.48</v>
          </cell>
          <cell r="I173">
            <v>90.6</v>
          </cell>
        </row>
        <row r="174">
          <cell r="B174">
            <v>126498</v>
          </cell>
          <cell r="C174" t="str">
            <v>百雀羚草本水嫩倍现盈透精华水</v>
          </cell>
          <cell r="D174" t="str">
            <v>上海百雀羚日用化学有限公司</v>
          </cell>
          <cell r="E174">
            <v>45.8</v>
          </cell>
          <cell r="F174">
            <v>88</v>
          </cell>
          <cell r="G174">
            <v>42.2</v>
          </cell>
          <cell r="H174">
            <v>0.48</v>
          </cell>
          <cell r="I174">
            <v>53.9</v>
          </cell>
        </row>
        <row r="175">
          <cell r="B175">
            <v>146786</v>
          </cell>
          <cell r="C175" t="str">
            <v>百雀羚水嫩精纯卸妆洁面乳</v>
          </cell>
          <cell r="D175" t="str">
            <v>上海百雀羚日用化学有限公司</v>
          </cell>
          <cell r="E175">
            <v>51</v>
          </cell>
          <cell r="F175">
            <v>98</v>
          </cell>
          <cell r="G175">
            <v>47</v>
          </cell>
          <cell r="H175">
            <v>0.48</v>
          </cell>
          <cell r="I175">
            <v>60</v>
          </cell>
        </row>
        <row r="176">
          <cell r="B176">
            <v>126473</v>
          </cell>
          <cell r="C176" t="str">
            <v>百雀羚草本水嫩精纯肌底精华液</v>
          </cell>
          <cell r="D176" t="str">
            <v>上海百雀羚日用化学有限公司</v>
          </cell>
          <cell r="E176">
            <v>77</v>
          </cell>
          <cell r="F176">
            <v>148</v>
          </cell>
          <cell r="G176">
            <v>71</v>
          </cell>
          <cell r="H176">
            <v>0.48</v>
          </cell>
          <cell r="I176">
            <v>90.6</v>
          </cell>
        </row>
        <row r="177">
          <cell r="B177">
            <v>126492</v>
          </cell>
          <cell r="C177" t="str">
            <v>百雀羚草本水嫩倍现保湿精华霜</v>
          </cell>
          <cell r="D177" t="str">
            <v>上海百雀羚日用化学有限公司</v>
          </cell>
          <cell r="E177">
            <v>51</v>
          </cell>
          <cell r="F177">
            <v>98</v>
          </cell>
          <cell r="G177">
            <v>47</v>
          </cell>
          <cell r="H177">
            <v>0.48</v>
          </cell>
          <cell r="I177">
            <v>60</v>
          </cell>
        </row>
        <row r="178">
          <cell r="B178">
            <v>126484</v>
          </cell>
          <cell r="C178" t="str">
            <v>百雀羚草本水嫩净透精华洁面乳</v>
          </cell>
          <cell r="D178" t="str">
            <v>上海百雀羚日用化学有限公司</v>
          </cell>
          <cell r="E178">
            <v>36.4</v>
          </cell>
          <cell r="F178">
            <v>70</v>
          </cell>
          <cell r="G178">
            <v>33.6</v>
          </cell>
          <cell r="H178">
            <v>0.48</v>
          </cell>
          <cell r="I178">
            <v>42.8</v>
          </cell>
        </row>
        <row r="179">
          <cell r="B179">
            <v>157626</v>
          </cell>
          <cell r="C179" t="str">
            <v>珍珠质紧致补水面膜</v>
          </cell>
          <cell r="D179" t="str">
            <v>海南京润珍珠生物技术股份有限公司</v>
          </cell>
          <cell r="E179">
            <v>86.24</v>
          </cell>
          <cell r="F179">
            <v>156.8</v>
          </cell>
          <cell r="G179">
            <v>70.56</v>
          </cell>
          <cell r="H179">
            <v>0.45</v>
          </cell>
          <cell r="I179">
            <v>101.5</v>
          </cell>
        </row>
        <row r="180">
          <cell r="B180">
            <v>157628</v>
          </cell>
          <cell r="C180" t="str">
            <v>珍珠贝泌素亮采补水面膜</v>
          </cell>
          <cell r="D180" t="str">
            <v>海南京润珍珠生物技术股份有限公司</v>
          </cell>
          <cell r="E180">
            <v>75.24</v>
          </cell>
          <cell r="F180">
            <v>136.8</v>
          </cell>
          <cell r="G180">
            <v>61.56</v>
          </cell>
          <cell r="H180">
            <v>0.45</v>
          </cell>
          <cell r="I180">
            <v>88.5</v>
          </cell>
        </row>
        <row r="181">
          <cell r="B181">
            <v>157625</v>
          </cell>
          <cell r="C181" t="str">
            <v>珍珠原液密集补水面膜</v>
          </cell>
          <cell r="D181" t="str">
            <v>海南京润珍珠生物技术股份有限公司</v>
          </cell>
          <cell r="E181">
            <v>81.4</v>
          </cell>
          <cell r="F181">
            <v>148</v>
          </cell>
          <cell r="G181">
            <v>66.6</v>
          </cell>
          <cell r="H181">
            <v>0.45</v>
          </cell>
          <cell r="I181">
            <v>95.8</v>
          </cell>
        </row>
        <row r="182">
          <cell r="B182">
            <v>141227</v>
          </cell>
          <cell r="C182" t="str">
            <v>华素愈创黏膜优效修复牙膏</v>
          </cell>
          <cell r="D182" t="str">
            <v>北京华素制药股份有限公司(原：北京四环医药)</v>
          </cell>
          <cell r="E182">
            <v>12</v>
          </cell>
          <cell r="F182">
            <v>38.6</v>
          </cell>
          <cell r="G182">
            <v>26.6</v>
          </cell>
          <cell r="H182">
            <v>0.689</v>
          </cell>
          <cell r="I182">
            <v>16</v>
          </cell>
        </row>
        <row r="183">
          <cell r="B183">
            <v>152399</v>
          </cell>
          <cell r="C183" t="str">
            <v>冷酸灵精研抗敏牙膏
</v>
          </cell>
          <cell r="D183" t="str">
            <v>重庆登康口腔护理用品股份有限公司</v>
          </cell>
          <cell r="E183">
            <v>15</v>
          </cell>
          <cell r="F183">
            <v>27</v>
          </cell>
          <cell r="G183">
            <v>12</v>
          </cell>
          <cell r="H183">
            <v>0.444</v>
          </cell>
          <cell r="I183">
            <v>17.6</v>
          </cell>
        </row>
        <row r="184">
          <cell r="B184">
            <v>152397</v>
          </cell>
          <cell r="C184" t="str">
            <v>冷酸灵去渍抗敏牙膏
</v>
          </cell>
          <cell r="D184" t="str">
            <v>重庆登康口腔护理用品股份有限公司</v>
          </cell>
          <cell r="E184">
            <v>13.57</v>
          </cell>
          <cell r="F184">
            <v>24.5</v>
          </cell>
          <cell r="G184">
            <v>10.93</v>
          </cell>
          <cell r="H184">
            <v>0.446</v>
          </cell>
          <cell r="I184">
            <v>16</v>
          </cell>
        </row>
        <row r="185">
          <cell r="B185">
            <v>152400</v>
          </cell>
          <cell r="C185" t="str">
            <v>冷酸灵精研抗敏牙膏
</v>
          </cell>
          <cell r="D185" t="str">
            <v>重庆登康口腔护理用品股份有限公司</v>
          </cell>
          <cell r="E185">
            <v>20.46</v>
          </cell>
          <cell r="F185">
            <v>36.5</v>
          </cell>
          <cell r="G185">
            <v>16.04</v>
          </cell>
          <cell r="H185">
            <v>0.439</v>
          </cell>
          <cell r="I185">
            <v>24.1</v>
          </cell>
        </row>
        <row r="186">
          <cell r="B186">
            <v>152401</v>
          </cell>
          <cell r="C186" t="str">
            <v>冷酸灵自然白双重抗敏感牙膏
</v>
          </cell>
          <cell r="D186" t="str">
            <v>重庆登康口腔护理用品股份有限公司</v>
          </cell>
          <cell r="E186">
            <v>24.42</v>
          </cell>
          <cell r="F186">
            <v>43.5</v>
          </cell>
          <cell r="G186">
            <v>19.08</v>
          </cell>
          <cell r="H186">
            <v>0.439</v>
          </cell>
          <cell r="I186">
            <v>28.7</v>
          </cell>
        </row>
        <row r="187">
          <cell r="B187">
            <v>152396</v>
          </cell>
          <cell r="C187" t="str">
            <v>冷酸灵祛火抗敏牙膏
</v>
          </cell>
          <cell r="D187" t="str">
            <v>重庆登康口腔护理用品股份有限公司</v>
          </cell>
          <cell r="E187">
            <v>9.55</v>
          </cell>
          <cell r="F187">
            <v>17</v>
          </cell>
          <cell r="G187">
            <v>7.45</v>
          </cell>
          <cell r="H187">
            <v>0.438</v>
          </cell>
          <cell r="I187">
            <v>11.2</v>
          </cell>
        </row>
        <row r="188">
          <cell r="B188">
            <v>17760</v>
          </cell>
          <cell r="C188" t="str">
            <v>即食型冰糖燕窝饮品</v>
          </cell>
          <cell r="D188" t="str">
            <v>威州许氏洋参(南京)有限公司</v>
          </cell>
          <cell r="E188">
            <v>99</v>
          </cell>
          <cell r="F188">
            <v>180</v>
          </cell>
          <cell r="G188">
            <v>81</v>
          </cell>
          <cell r="H188">
            <v>0.45</v>
          </cell>
          <cell r="I188">
            <v>116.5</v>
          </cell>
        </row>
        <row r="189">
          <cell r="B189">
            <v>165184</v>
          </cell>
          <cell r="C189" t="str">
            <v>善存维生素AD软胶囊</v>
          </cell>
          <cell r="D189" t="str">
            <v>仙乐健康科技股份有限公司（原：广东仙乐制药有限公司)</v>
          </cell>
          <cell r="E189">
            <v>67.2</v>
          </cell>
          <cell r="F189">
            <v>168</v>
          </cell>
          <cell r="G189">
            <v>100.8</v>
          </cell>
          <cell r="H189">
            <v>0.6</v>
          </cell>
          <cell r="I189">
            <v>89.6</v>
          </cell>
        </row>
        <row r="190">
          <cell r="B190">
            <v>11203</v>
          </cell>
          <cell r="C190" t="str">
            <v>碳酸钙D3片(钙尔奇D600)</v>
          </cell>
          <cell r="D190" t="str">
            <v>惠氏制药有限公司</v>
          </cell>
          <cell r="E190">
            <v>50.26</v>
          </cell>
          <cell r="F190">
            <v>56</v>
          </cell>
          <cell r="G190">
            <v>5.74</v>
          </cell>
          <cell r="H190">
            <v>0.103</v>
          </cell>
          <cell r="I190">
            <v>52.9</v>
          </cell>
        </row>
        <row r="191">
          <cell r="B191">
            <v>138568</v>
          </cell>
          <cell r="C191" t="str">
            <v>碳酸钙D3片(钙尔奇D)</v>
          </cell>
          <cell r="D191" t="str">
            <v>惠氏制药有限公司</v>
          </cell>
          <cell r="E191">
            <v>30.76</v>
          </cell>
          <cell r="F191">
            <v>41.7</v>
          </cell>
          <cell r="G191">
            <v>10.94</v>
          </cell>
          <cell r="H191">
            <v>0.262</v>
          </cell>
          <cell r="I191">
            <v>34.2</v>
          </cell>
        </row>
        <row r="192">
          <cell r="B192">
            <v>10970</v>
          </cell>
          <cell r="C192" t="str">
            <v>碳酸钙D3咀嚼片Ⅱ(钙尔奇D300)</v>
          </cell>
          <cell r="D192" t="str">
            <v>惠氏制药有限公司</v>
          </cell>
          <cell r="E192">
            <v>30.98</v>
          </cell>
          <cell r="F192">
            <v>40</v>
          </cell>
          <cell r="G192">
            <v>9.02</v>
          </cell>
          <cell r="H192">
            <v>0.226</v>
          </cell>
          <cell r="I192">
            <v>34.4</v>
          </cell>
        </row>
        <row r="193">
          <cell r="B193">
            <v>363</v>
          </cell>
          <cell r="C193" t="str">
            <v>碳酸钙D3咀嚼片Ⅱ(钙尔奇D300)</v>
          </cell>
          <cell r="D193" t="str">
            <v>惠氏制药有限公司</v>
          </cell>
          <cell r="E193">
            <v>17.11</v>
          </cell>
          <cell r="F193">
            <v>22.4</v>
          </cell>
          <cell r="G193">
            <v>5.29</v>
          </cell>
          <cell r="H193">
            <v>0.236</v>
          </cell>
          <cell r="I193">
            <v>19</v>
          </cell>
        </row>
        <row r="194">
          <cell r="B194">
            <v>10968</v>
          </cell>
          <cell r="C194" t="str">
            <v>善存银片</v>
          </cell>
          <cell r="D194" t="str">
            <v>惠氏制药有限公司</v>
          </cell>
          <cell r="E194">
            <v>69.84</v>
          </cell>
          <cell r="F194">
            <v>98.8</v>
          </cell>
          <cell r="G194">
            <v>28.96</v>
          </cell>
          <cell r="H194">
            <v>0.293</v>
          </cell>
          <cell r="I194">
            <v>77.6</v>
          </cell>
        </row>
        <row r="195">
          <cell r="B195">
            <v>384</v>
          </cell>
          <cell r="C195" t="str">
            <v>多维元素片(29)(善存)</v>
          </cell>
          <cell r="D195" t="str">
            <v>惠氏制药有限公司</v>
          </cell>
          <cell r="E195">
            <v>35.71</v>
          </cell>
          <cell r="F195">
            <v>51.8</v>
          </cell>
          <cell r="G195">
            <v>16.09</v>
          </cell>
          <cell r="H195">
            <v>0.311</v>
          </cell>
          <cell r="I195">
            <v>39.7</v>
          </cell>
        </row>
        <row r="196">
          <cell r="B196">
            <v>163858</v>
          </cell>
          <cell r="C196" t="str">
            <v>多维元素片(29)</v>
          </cell>
          <cell r="D196" t="str">
            <v>惠氏制药有限公司</v>
          </cell>
          <cell r="E196">
            <v>124</v>
          </cell>
          <cell r="F196">
            <v>248</v>
          </cell>
          <cell r="G196">
            <v>124</v>
          </cell>
          <cell r="H196">
            <v>0.5</v>
          </cell>
          <cell r="I196">
            <v>145.9</v>
          </cell>
        </row>
        <row r="197">
          <cell r="B197">
            <v>163859</v>
          </cell>
          <cell r="C197" t="str">
            <v>善存银片</v>
          </cell>
          <cell r="D197" t="str">
            <v>惠氏制药有限公司</v>
          </cell>
          <cell r="E197">
            <v>133</v>
          </cell>
          <cell r="F197">
            <v>266</v>
          </cell>
          <cell r="G197">
            <v>133</v>
          </cell>
          <cell r="H197">
            <v>0.5</v>
          </cell>
          <cell r="I197">
            <v>156.5</v>
          </cell>
        </row>
        <row r="198">
          <cell r="B198">
            <v>26495</v>
          </cell>
          <cell r="C198" t="str">
            <v>消乳散结胶囊</v>
          </cell>
          <cell r="D198" t="str">
            <v>山东神州制药有限公司</v>
          </cell>
          <cell r="E198">
            <v>28.56</v>
          </cell>
          <cell r="F198">
            <v>47.6</v>
          </cell>
          <cell r="G198">
            <v>19.04</v>
          </cell>
          <cell r="H198">
            <v>0.4</v>
          </cell>
          <cell r="I198">
            <v>33.6</v>
          </cell>
        </row>
        <row r="199">
          <cell r="B199">
            <v>140533</v>
          </cell>
          <cell r="C199" t="str">
            <v>洁身洗液</v>
          </cell>
          <cell r="D199" t="str">
            <v>陕西步长高新制药有限公司</v>
          </cell>
          <cell r="E199">
            <v>27</v>
          </cell>
          <cell r="F199">
            <v>45</v>
          </cell>
          <cell r="G199">
            <v>18</v>
          </cell>
          <cell r="H199">
            <v>0.4</v>
          </cell>
          <cell r="I199">
            <v>31.8</v>
          </cell>
        </row>
        <row r="200">
          <cell r="B200">
            <v>126928</v>
          </cell>
          <cell r="C200" t="str">
            <v>惠氏启赋婴儿配方奶粉</v>
          </cell>
          <cell r="D200" t="str">
            <v/>
          </cell>
          <cell r="E200">
            <v>354.96</v>
          </cell>
          <cell r="F200">
            <v>408</v>
          </cell>
          <cell r="G200">
            <v>53.04</v>
          </cell>
          <cell r="H200">
            <v>0.13</v>
          </cell>
          <cell r="I200">
            <v>373.6</v>
          </cell>
        </row>
        <row r="201">
          <cell r="B201">
            <v>150077</v>
          </cell>
          <cell r="C201" t="str">
            <v>薇诺娜舒缓控油洁面泡沫</v>
          </cell>
          <cell r="D201" t="str">
            <v>昆明贝泰妮生物科技有限公司</v>
          </cell>
          <cell r="E201">
            <v>134.3</v>
          </cell>
          <cell r="F201">
            <v>158</v>
          </cell>
          <cell r="G201">
            <v>23.7</v>
          </cell>
          <cell r="H201">
            <v>0.15</v>
          </cell>
          <cell r="I201">
            <v>141.4</v>
          </cell>
        </row>
        <row r="202">
          <cell r="B202">
            <v>150086</v>
          </cell>
          <cell r="C202" t="str">
            <v>薇诺娜舒缓控油爽肤水</v>
          </cell>
          <cell r="D202" t="str">
            <v>昆明贝泰妮生物科技有限公司</v>
          </cell>
          <cell r="E202">
            <v>159.8</v>
          </cell>
          <cell r="F202">
            <v>188</v>
          </cell>
          <cell r="G202">
            <v>28.2</v>
          </cell>
          <cell r="H202">
            <v>0.15</v>
          </cell>
          <cell r="I202">
            <v>168.2</v>
          </cell>
        </row>
        <row r="203">
          <cell r="B203">
            <v>150087</v>
          </cell>
          <cell r="C203" t="str">
            <v>薇诺娜清痘修复精华液</v>
          </cell>
          <cell r="D203" t="str">
            <v>昆明贝泰妮生物科技有限公司</v>
          </cell>
          <cell r="E203">
            <v>159.8</v>
          </cell>
          <cell r="F203">
            <v>188</v>
          </cell>
          <cell r="G203">
            <v>28.2</v>
          </cell>
          <cell r="H203">
            <v>0.15</v>
          </cell>
          <cell r="I203">
            <v>168.2</v>
          </cell>
        </row>
        <row r="204">
          <cell r="B204">
            <v>150088</v>
          </cell>
          <cell r="C204" t="str">
            <v>薇诺娜舒敏保湿洁面乳</v>
          </cell>
          <cell r="D204" t="str">
            <v>昆明贝泰妮生物科技有限公司</v>
          </cell>
          <cell r="E204">
            <v>134.3</v>
          </cell>
          <cell r="F204">
            <v>158</v>
          </cell>
          <cell r="G204">
            <v>23.7</v>
          </cell>
          <cell r="H204">
            <v>0.15</v>
          </cell>
          <cell r="I204">
            <v>141.4</v>
          </cell>
        </row>
        <row r="205">
          <cell r="B205">
            <v>150092</v>
          </cell>
          <cell r="C205" t="str">
            <v>薇诺娜舒敏保湿丝滑面贴膜</v>
          </cell>
          <cell r="D205" t="str">
            <v>昆明贝泰妮生物科技有限公司</v>
          </cell>
          <cell r="E205">
            <v>142.8</v>
          </cell>
          <cell r="F205">
            <v>168</v>
          </cell>
          <cell r="G205">
            <v>25.2</v>
          </cell>
          <cell r="H205">
            <v>0.15</v>
          </cell>
          <cell r="I205">
            <v>150.3</v>
          </cell>
        </row>
        <row r="206">
          <cell r="B206">
            <v>150093</v>
          </cell>
          <cell r="C206" t="str">
            <v>薇诺娜柔润保湿霜</v>
          </cell>
          <cell r="D206" t="str">
            <v>昆明贝泰妮生物科技有限公司</v>
          </cell>
          <cell r="E206">
            <v>142.8</v>
          </cell>
          <cell r="F206">
            <v>168</v>
          </cell>
          <cell r="G206">
            <v>25.2</v>
          </cell>
          <cell r="H206">
            <v>0.15</v>
          </cell>
          <cell r="I206">
            <v>150.3</v>
          </cell>
        </row>
        <row r="207">
          <cell r="B207">
            <v>150104</v>
          </cell>
          <cell r="C207" t="str">
            <v>薇诺娜极润保湿柔肤水</v>
          </cell>
          <cell r="D207" t="str">
            <v>昆明贝泰妮生物科技有限公司</v>
          </cell>
          <cell r="E207">
            <v>151.3</v>
          </cell>
          <cell r="F207">
            <v>178</v>
          </cell>
          <cell r="G207">
            <v>26.7</v>
          </cell>
          <cell r="H207">
            <v>0.15</v>
          </cell>
          <cell r="I207">
            <v>159.3</v>
          </cell>
        </row>
        <row r="208">
          <cell r="B208">
            <v>150106</v>
          </cell>
          <cell r="C208" t="str">
            <v>薇诺娜极润保湿面膜</v>
          </cell>
          <cell r="D208" t="str">
            <v>昆明贝泰妮生物科技有限公司</v>
          </cell>
          <cell r="E208">
            <v>142.8</v>
          </cell>
          <cell r="F208">
            <v>168</v>
          </cell>
          <cell r="G208">
            <v>25.2</v>
          </cell>
          <cell r="H208">
            <v>0.15</v>
          </cell>
          <cell r="I208">
            <v>150.3</v>
          </cell>
        </row>
        <row r="209">
          <cell r="B209">
            <v>150107</v>
          </cell>
          <cell r="C209" t="str">
            <v>薇诺娜极润保湿BB霜</v>
          </cell>
          <cell r="D209" t="str">
            <v>昆明贝泰妮生物科技有限公司</v>
          </cell>
          <cell r="E209">
            <v>134.3</v>
          </cell>
          <cell r="F209">
            <v>158</v>
          </cell>
          <cell r="G209">
            <v>23.7</v>
          </cell>
          <cell r="H209">
            <v>0.15</v>
          </cell>
          <cell r="I209">
            <v>141.4</v>
          </cell>
        </row>
        <row r="210">
          <cell r="B210">
            <v>150090</v>
          </cell>
          <cell r="C210" t="str">
            <v>薇诺娜舒敏保湿特护霜</v>
          </cell>
          <cell r="D210" t="str">
            <v>昆明贝泰妮生物科技有限公司</v>
          </cell>
          <cell r="E210">
            <v>227.8</v>
          </cell>
          <cell r="F210">
            <v>268</v>
          </cell>
          <cell r="G210">
            <v>40.2</v>
          </cell>
          <cell r="H210">
            <v>0.15</v>
          </cell>
          <cell r="I210">
            <v>239.8</v>
          </cell>
        </row>
        <row r="211">
          <cell r="B211">
            <v>150095</v>
          </cell>
          <cell r="C211" t="str">
            <v>薇诺娜熊果苷美白保湿精华液</v>
          </cell>
          <cell r="D211" t="str">
            <v>昆明贝泰妮生物科技有限公司</v>
          </cell>
          <cell r="E211">
            <v>329.8</v>
          </cell>
          <cell r="F211">
            <v>388</v>
          </cell>
          <cell r="G211">
            <v>58.2</v>
          </cell>
          <cell r="H211">
            <v>0.15</v>
          </cell>
          <cell r="I211">
            <v>347.2</v>
          </cell>
        </row>
        <row r="212">
          <cell r="B212">
            <v>150096</v>
          </cell>
          <cell r="C212" t="str">
            <v>薇诺娜熊果苷美白保湿精华乳</v>
          </cell>
          <cell r="D212" t="str">
            <v>昆明贝泰妮生物科技有限公司</v>
          </cell>
          <cell r="E212">
            <v>244.8</v>
          </cell>
          <cell r="F212">
            <v>288</v>
          </cell>
          <cell r="G212">
            <v>43.2</v>
          </cell>
          <cell r="H212">
            <v>0.15</v>
          </cell>
          <cell r="I212">
            <v>257.7</v>
          </cell>
        </row>
        <row r="213">
          <cell r="B213">
            <v>150098</v>
          </cell>
          <cell r="C213" t="str">
            <v>薇诺娜维生素CE淡纹亮肤精华液</v>
          </cell>
          <cell r="D213" t="str">
            <v>昆明贝泰妮生物科技有限公司</v>
          </cell>
          <cell r="E213">
            <v>278.8</v>
          </cell>
          <cell r="F213">
            <v>328</v>
          </cell>
          <cell r="G213">
            <v>49.2</v>
          </cell>
          <cell r="H213">
            <v>0.15</v>
          </cell>
          <cell r="I213">
            <v>293.5</v>
          </cell>
        </row>
        <row r="214">
          <cell r="B214">
            <v>150102</v>
          </cell>
          <cell r="C214" t="str">
            <v>薇诺娜紧致眼霜</v>
          </cell>
          <cell r="D214" t="str">
            <v>昆明贝泰妮生物科技有限公司</v>
          </cell>
          <cell r="E214">
            <v>278.8</v>
          </cell>
          <cell r="F214">
            <v>328</v>
          </cell>
          <cell r="G214">
            <v>49.2</v>
          </cell>
          <cell r="H214">
            <v>0.15</v>
          </cell>
          <cell r="I214">
            <v>293.5</v>
          </cell>
        </row>
        <row r="215">
          <cell r="B215">
            <v>126660</v>
          </cell>
          <cell r="C215" t="str">
            <v>金嗓子喉片</v>
          </cell>
          <cell r="D215" t="str">
            <v>广西金嗓子有限责任公司</v>
          </cell>
          <cell r="E215">
            <v>8.8</v>
          </cell>
          <cell r="F215">
            <v>10</v>
          </cell>
          <cell r="G215">
            <v>1.2</v>
          </cell>
          <cell r="H215">
            <v>0.12</v>
          </cell>
          <cell r="I215">
            <v>9.3</v>
          </cell>
        </row>
        <row r="216">
          <cell r="B216">
            <v>150094</v>
          </cell>
          <cell r="C216" t="str">
            <v>薇诺娜柔润保湿霜</v>
          </cell>
          <cell r="D216" t="str">
            <v>昆明贝泰妮生物科技有限公司</v>
          </cell>
          <cell r="E216">
            <v>74.8</v>
          </cell>
          <cell r="F216">
            <v>88</v>
          </cell>
          <cell r="G216">
            <v>13.2</v>
          </cell>
          <cell r="H216">
            <v>0.15</v>
          </cell>
          <cell r="I216">
            <v>78.7</v>
          </cell>
        </row>
        <row r="217">
          <cell r="B217">
            <v>150103</v>
          </cell>
          <cell r="C217" t="str">
            <v>薇诺娜极润保湿洁面乳</v>
          </cell>
          <cell r="D217" t="str">
            <v>昆明贝泰妮生物科技有限公司</v>
          </cell>
          <cell r="E217">
            <v>108.8</v>
          </cell>
          <cell r="F217">
            <v>128</v>
          </cell>
          <cell r="G217">
            <v>19.2</v>
          </cell>
          <cell r="H217">
            <v>0.15</v>
          </cell>
          <cell r="I217">
            <v>114.5</v>
          </cell>
        </row>
        <row r="218">
          <cell r="B218">
            <v>150091</v>
          </cell>
          <cell r="C218" t="str">
            <v>薇诺娜舒敏保湿特护霜</v>
          </cell>
          <cell r="D218" t="str">
            <v>昆明贝泰妮生物科技有限公司</v>
          </cell>
          <cell r="E218">
            <v>57.8</v>
          </cell>
          <cell r="F218">
            <v>68</v>
          </cell>
          <cell r="G218">
            <v>10.2</v>
          </cell>
          <cell r="H218">
            <v>0.15</v>
          </cell>
          <cell r="I218">
            <v>60.8</v>
          </cell>
        </row>
        <row r="219">
          <cell r="B219">
            <v>150089</v>
          </cell>
          <cell r="C219" t="str">
            <v>薇诺娜舒敏保湿润肤水</v>
          </cell>
          <cell r="D219" t="str">
            <v>昆明贝泰妮生物科技有限公司</v>
          </cell>
          <cell r="E219">
            <v>159.8</v>
          </cell>
          <cell r="F219">
            <v>188</v>
          </cell>
          <cell r="G219">
            <v>28.2</v>
          </cell>
          <cell r="H219">
            <v>0.15</v>
          </cell>
          <cell r="I219">
            <v>168.2</v>
          </cell>
        </row>
        <row r="220">
          <cell r="B220">
            <v>124178</v>
          </cell>
          <cell r="C220" t="str">
            <v>薇姿温泉矿物保湿晚安面膜</v>
          </cell>
          <cell r="D220" t="str">
            <v>欧莱雅(中国)有限公司</v>
          </cell>
          <cell r="E220">
            <v>184</v>
          </cell>
          <cell r="F220">
            <v>230</v>
          </cell>
          <cell r="G220">
            <v>46</v>
          </cell>
          <cell r="H220">
            <v>0.2</v>
          </cell>
          <cell r="I220">
            <v>204.4</v>
          </cell>
        </row>
        <row r="221">
          <cell r="B221">
            <v>143147</v>
          </cell>
          <cell r="C221" t="str">
            <v>薇姿温泉纯净清爽洁面啫喱</v>
          </cell>
          <cell r="D221" t="str">
            <v/>
          </cell>
          <cell r="E221">
            <v>148</v>
          </cell>
          <cell r="F221">
            <v>185</v>
          </cell>
          <cell r="G221">
            <v>37</v>
          </cell>
          <cell r="H221">
            <v>0.2</v>
          </cell>
          <cell r="I221">
            <v>164.4</v>
          </cell>
        </row>
        <row r="222">
          <cell r="B222">
            <v>143168</v>
          </cell>
          <cell r="C222" t="str">
            <v>薇姿理想新肌焕能精华液</v>
          </cell>
          <cell r="D222" t="str">
            <v/>
          </cell>
          <cell r="E222">
            <v>312</v>
          </cell>
          <cell r="F222">
            <v>390</v>
          </cell>
          <cell r="G222">
            <v>78</v>
          </cell>
          <cell r="H222">
            <v>0.2</v>
          </cell>
          <cell r="I222">
            <v>346.7</v>
          </cell>
        </row>
        <row r="223">
          <cell r="B223">
            <v>143169</v>
          </cell>
          <cell r="C223" t="str">
            <v>薇姿温泉纯净洁面摩丝</v>
          </cell>
          <cell r="D223" t="str">
            <v/>
          </cell>
          <cell r="E223">
            <v>148</v>
          </cell>
          <cell r="F223">
            <v>185</v>
          </cell>
          <cell r="G223">
            <v>37</v>
          </cell>
          <cell r="H223">
            <v>0.2</v>
          </cell>
          <cell r="I223">
            <v>164.4</v>
          </cell>
        </row>
        <row r="224">
          <cell r="B224">
            <v>143064</v>
          </cell>
          <cell r="C224" t="str">
            <v>薇姿温泉矿物水活润眼凝露</v>
          </cell>
          <cell r="D224" t="str">
            <v/>
          </cell>
          <cell r="E224">
            <v>231.2</v>
          </cell>
          <cell r="F224">
            <v>289</v>
          </cell>
          <cell r="G224">
            <v>57.8</v>
          </cell>
          <cell r="H224">
            <v>0.2</v>
          </cell>
          <cell r="I224">
            <v>256.9</v>
          </cell>
        </row>
        <row r="225">
          <cell r="B225">
            <v>124179</v>
          </cell>
          <cell r="C225" t="str">
            <v>薇姿净颜无瑕冰爽祛痘精华霜</v>
          </cell>
          <cell r="D225" t="str">
            <v>欧莱雅(中国)有限公司</v>
          </cell>
          <cell r="E225">
            <v>135.2</v>
          </cell>
          <cell r="F225">
            <v>169</v>
          </cell>
          <cell r="G225">
            <v>33.8</v>
          </cell>
          <cell r="H225">
            <v>0.2</v>
          </cell>
          <cell r="I225">
            <v>150.2</v>
          </cell>
        </row>
        <row r="226">
          <cell r="B226">
            <v>142347</v>
          </cell>
          <cell r="C226" t="str">
            <v>马应龙八宝黑眼圈眼贴膜</v>
          </cell>
          <cell r="D226" t="str">
            <v>马应龙药业集团股份有限公司</v>
          </cell>
          <cell r="E226">
            <v>60</v>
          </cell>
          <cell r="F226">
            <v>78</v>
          </cell>
          <cell r="G226">
            <v>18</v>
          </cell>
          <cell r="H226">
            <v>0.231</v>
          </cell>
          <cell r="I226">
            <v>66.7</v>
          </cell>
        </row>
        <row r="227">
          <cell r="B227">
            <v>163069</v>
          </cell>
          <cell r="C227" t="str">
            <v>妮维雅男士控油劲爽保湿露</v>
          </cell>
          <cell r="D227" t="str">
            <v>妮维雅(上海)有限公司</v>
          </cell>
          <cell r="E227">
            <v>41.3</v>
          </cell>
          <cell r="F227">
            <v>59</v>
          </cell>
          <cell r="G227">
            <v>17.7</v>
          </cell>
          <cell r="H227">
            <v>0.3</v>
          </cell>
          <cell r="I227">
            <v>45.9</v>
          </cell>
        </row>
        <row r="228">
          <cell r="B228">
            <v>5207</v>
          </cell>
          <cell r="C228" t="str">
            <v>六味地黄丸</v>
          </cell>
          <cell r="D228" t="str">
            <v>北京同仁堂科技发展股份有限公司制药厂</v>
          </cell>
          <cell r="E228">
            <v>12.5</v>
          </cell>
          <cell r="F228">
            <v>20</v>
          </cell>
          <cell r="G228">
            <v>7.5</v>
          </cell>
          <cell r="H228">
            <v>0.375</v>
          </cell>
          <cell r="I228">
            <v>13.9</v>
          </cell>
        </row>
        <row r="229">
          <cell r="B229">
            <v>13334</v>
          </cell>
          <cell r="C229" t="str">
            <v>珍珠明目滴眼液</v>
          </cell>
          <cell r="D229" t="str">
            <v>杭州天目山制药有限公司</v>
          </cell>
          <cell r="E229">
            <v>5.5</v>
          </cell>
          <cell r="F229">
            <v>8.8</v>
          </cell>
          <cell r="G229">
            <v>3.3</v>
          </cell>
          <cell r="H229">
            <v>0.375</v>
          </cell>
          <cell r="I229">
            <v>6.1</v>
          </cell>
        </row>
        <row r="230">
          <cell r="B230">
            <v>5326</v>
          </cell>
          <cell r="C230" t="str">
            <v>止咳枇杷颗粒</v>
          </cell>
          <cell r="D230" t="str">
            <v>太极集团四川绵阳制药有限公司</v>
          </cell>
          <cell r="E230">
            <v>9.7</v>
          </cell>
          <cell r="F230">
            <v>18</v>
          </cell>
          <cell r="G230">
            <v>8.3</v>
          </cell>
          <cell r="H230">
            <v>0.461</v>
          </cell>
          <cell r="I230">
            <v>11.4</v>
          </cell>
        </row>
        <row r="231">
          <cell r="B231">
            <v>5607</v>
          </cell>
          <cell r="C231" t="str">
            <v>五味子糖浆</v>
          </cell>
          <cell r="D231" t="str">
            <v>太极集团四川南充制药有限公司</v>
          </cell>
          <cell r="E231">
            <v>14</v>
          </cell>
          <cell r="F231">
            <v>26</v>
          </cell>
          <cell r="G231">
            <v>12</v>
          </cell>
          <cell r="H231">
            <v>0.462</v>
          </cell>
          <cell r="I231">
            <v>16.5</v>
          </cell>
        </row>
        <row r="232">
          <cell r="B232">
            <v>155346</v>
          </cell>
          <cell r="C232" t="str">
            <v>明目护眼贴</v>
          </cell>
          <cell r="D232" t="str">
            <v>青海奇力康医疗器械有限公司</v>
          </cell>
          <cell r="E232">
            <v>24.5</v>
          </cell>
          <cell r="F232">
            <v>49</v>
          </cell>
          <cell r="G232">
            <v>24.5</v>
          </cell>
          <cell r="H232">
            <v>0.5</v>
          </cell>
          <cell r="I232">
            <v>28.8</v>
          </cell>
        </row>
        <row r="233">
          <cell r="B233">
            <v>122367</v>
          </cell>
          <cell r="C233" t="str">
            <v>麝香壮骨膏</v>
          </cell>
          <cell r="D233" t="str">
            <v>重庆灵方三帆生物制药有限公司</v>
          </cell>
          <cell r="E233">
            <v>12.1</v>
          </cell>
          <cell r="F233">
            <v>26</v>
          </cell>
          <cell r="G233">
            <v>13.9</v>
          </cell>
          <cell r="H233">
            <v>0.535</v>
          </cell>
          <cell r="I233">
            <v>14.2</v>
          </cell>
        </row>
        <row r="234">
          <cell r="B234">
            <v>131839</v>
          </cell>
          <cell r="C234" t="str">
            <v>电子血压计</v>
          </cell>
          <cell r="D234" t="str">
            <v>欧姆龙(大连)有限公司</v>
          </cell>
          <cell r="E234">
            <v>249</v>
          </cell>
          <cell r="F234">
            <v>548</v>
          </cell>
          <cell r="G234">
            <v>299</v>
          </cell>
          <cell r="H234">
            <v>0.546</v>
          </cell>
          <cell r="I234">
            <v>292.9</v>
          </cell>
        </row>
        <row r="235">
          <cell r="B235">
            <v>48048</v>
          </cell>
          <cell r="C235" t="str">
            <v>汗脚除臭浴足盐</v>
          </cell>
          <cell r="D235" t="str">
            <v>南阳市森源生物技术开发有限责任公司</v>
          </cell>
          <cell r="E235">
            <v>6</v>
          </cell>
          <cell r="F235">
            <v>13.8</v>
          </cell>
          <cell r="G235">
            <v>7.8</v>
          </cell>
          <cell r="H235">
            <v>0.565</v>
          </cell>
          <cell r="I235">
            <v>7.1</v>
          </cell>
        </row>
        <row r="236">
          <cell r="B236">
            <v>143148</v>
          </cell>
          <cell r="C236" t="str">
            <v>新复方芦荟胶囊</v>
          </cell>
          <cell r="D236" t="str">
            <v>河北万邦复临药业有限公司</v>
          </cell>
          <cell r="E236">
            <v>16</v>
          </cell>
          <cell r="F236">
            <v>38</v>
          </cell>
          <cell r="G236">
            <v>22</v>
          </cell>
          <cell r="H236">
            <v>0.579</v>
          </cell>
          <cell r="I236">
            <v>18.8</v>
          </cell>
        </row>
        <row r="237">
          <cell r="B237">
            <v>155182</v>
          </cell>
          <cell r="C237" t="str">
            <v>儿童特润霜</v>
          </cell>
          <cell r="D237" t="str">
            <v>无锡樱花梦美容制品有限公司</v>
          </cell>
          <cell r="E237">
            <v>15.2</v>
          </cell>
          <cell r="F237">
            <v>38</v>
          </cell>
          <cell r="G237">
            <v>22.8</v>
          </cell>
          <cell r="H237">
            <v>0.6</v>
          </cell>
          <cell r="I237">
            <v>20.3</v>
          </cell>
        </row>
        <row r="238">
          <cell r="B238">
            <v>162622</v>
          </cell>
          <cell r="C238" t="str">
            <v>蛋白粉</v>
          </cell>
          <cell r="D238" t="str">
            <v>威海百合生物技术股份有限公司(原荣成百合</v>
          </cell>
          <cell r="E238">
            <v>121.8</v>
          </cell>
          <cell r="F238">
            <v>348</v>
          </cell>
          <cell r="G238">
            <v>226.2</v>
          </cell>
          <cell r="H238">
            <v>0.65</v>
          </cell>
          <cell r="I238">
            <v>162.4</v>
          </cell>
        </row>
        <row r="239">
          <cell r="B239">
            <v>147309</v>
          </cell>
          <cell r="C239" t="str">
            <v>西瓜霜喉口宝含片 </v>
          </cell>
          <cell r="D239" t="str">
            <v>桂林金可保健品有限公司</v>
          </cell>
          <cell r="E239">
            <v>5.4</v>
          </cell>
          <cell r="F239">
            <v>17.8</v>
          </cell>
          <cell r="G239">
            <v>12.4</v>
          </cell>
          <cell r="H239">
            <v>0.697</v>
          </cell>
          <cell r="I239">
            <v>7.2</v>
          </cell>
        </row>
        <row r="240">
          <cell r="B240">
            <v>60572</v>
          </cell>
          <cell r="C240" t="str">
            <v>维生素C含片</v>
          </cell>
          <cell r="D240" t="str">
            <v>江苏艾兰得营养品有限公司</v>
          </cell>
          <cell r="E240">
            <v>5.9</v>
          </cell>
          <cell r="F240">
            <v>19.8</v>
          </cell>
          <cell r="G240">
            <v>13.9</v>
          </cell>
          <cell r="H240">
            <v>0.702</v>
          </cell>
          <cell r="I240">
            <v>7.9</v>
          </cell>
        </row>
        <row r="241">
          <cell r="B241">
            <v>169146</v>
          </cell>
          <cell r="C241" t="str">
            <v>蜂蜜</v>
          </cell>
          <cell r="D241" t="str">
            <v>安徽九合堂国药有限公司</v>
          </cell>
          <cell r="E241">
            <v>50</v>
          </cell>
          <cell r="F241">
            <v>169</v>
          </cell>
          <cell r="G241">
            <v>119</v>
          </cell>
          <cell r="H241">
            <v>0.704</v>
          </cell>
          <cell r="I241">
            <v>66.7</v>
          </cell>
        </row>
        <row r="242">
          <cell r="B242">
            <v>135132</v>
          </cell>
          <cell r="C242" t="str">
            <v>板蓝根颗粒</v>
          </cell>
          <cell r="D242" t="str">
            <v>太极集团四川绵阳制药有限公司</v>
          </cell>
          <cell r="E242">
            <v>5.3</v>
          </cell>
          <cell r="F242">
            <v>18</v>
          </cell>
          <cell r="G242">
            <v>12.7</v>
          </cell>
          <cell r="H242">
            <v>0.706</v>
          </cell>
          <cell r="I242">
            <v>7.1</v>
          </cell>
        </row>
        <row r="243">
          <cell r="B243">
            <v>108094</v>
          </cell>
          <cell r="C243" t="str">
            <v>海御堂珍珠粉</v>
          </cell>
          <cell r="D243" t="str">
            <v>海南娇黛日用化工有限公司</v>
          </cell>
          <cell r="E243">
            <v>7.98</v>
          </cell>
          <cell r="F243">
            <v>28</v>
          </cell>
          <cell r="G243">
            <v>20.02</v>
          </cell>
          <cell r="H243">
            <v>0.715</v>
          </cell>
          <cell r="I243">
            <v>10.6</v>
          </cell>
        </row>
        <row r="244">
          <cell r="B244">
            <v>151989</v>
          </cell>
          <cell r="C244" t="str">
            <v>胖大海糖</v>
          </cell>
          <cell r="D244" t="str">
            <v>江西草珊瑚药业有限公司</v>
          </cell>
          <cell r="E244">
            <v>5.5</v>
          </cell>
          <cell r="F244">
            <v>19.8</v>
          </cell>
          <cell r="G244">
            <v>14.3</v>
          </cell>
          <cell r="H244">
            <v>0.722</v>
          </cell>
          <cell r="I244">
            <v>7.3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B1" workbookViewId="0">
      <selection activeCell="M15" sqref="M15"/>
    </sheetView>
  </sheetViews>
  <sheetFormatPr defaultColWidth="9" defaultRowHeight="14.25"/>
  <cols>
    <col min="2" max="2" width="6.25" customWidth="1"/>
    <col min="6" max="6" width="27" customWidth="1"/>
    <col min="7" max="7" width="18.75" customWidth="1"/>
    <col min="8" max="8" width="23.25" customWidth="1"/>
    <col min="9" max="9" width="11.25" customWidth="1"/>
    <col min="12" max="12" width="12.625"/>
    <col min="13" max="13" width="17.5" customWidth="1"/>
  </cols>
  <sheetData>
    <row r="1" s="1" customFormat="1" ht="31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2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3" customFormat="1" spans="1:12">
      <c r="A3" s="6">
        <v>1</v>
      </c>
      <c r="B3" s="6">
        <v>724</v>
      </c>
      <c r="C3" s="6" t="s">
        <v>14</v>
      </c>
      <c r="D3" s="6" t="s">
        <v>15</v>
      </c>
      <c r="E3" s="7">
        <v>144854</v>
      </c>
      <c r="F3" s="8" t="s">
        <v>16</v>
      </c>
      <c r="G3" s="9" t="str">
        <f>VLOOKUP(E3,[1]分类定位明细!$A$2:$C$10223,3,FALSE)</f>
        <v>4gx90袋（无蔗糖）</v>
      </c>
      <c r="H3" s="9" t="str">
        <f>VLOOKUP(E3,[1]分类定位明细!$A$2:$D$10223,4,FALSE)</f>
        <v>四川百利药业有限责任公司</v>
      </c>
      <c r="I3" s="9">
        <v>1</v>
      </c>
      <c r="J3" s="9">
        <f>VLOOKUP(E3,[2]Sheet1!$B$2:$F$244,5,FALSE)</f>
        <v>358</v>
      </c>
      <c r="K3" s="9">
        <f>VLOOKUP(E3,[2]Sheet1!$B$2:$I$244,8,FALSE)</f>
        <v>144</v>
      </c>
      <c r="L3" s="17">
        <f t="shared" ref="L3:L12" si="0">K3/J3</f>
        <v>0.402234636871508</v>
      </c>
    </row>
    <row r="4" s="3" customFormat="1" spans="1:13">
      <c r="A4" s="6"/>
      <c r="B4" s="6"/>
      <c r="C4" s="6" t="s">
        <v>14</v>
      </c>
      <c r="D4" s="6" t="s">
        <v>15</v>
      </c>
      <c r="E4" s="10">
        <v>158951</v>
      </c>
      <c r="F4" s="10" t="s">
        <v>17</v>
      </c>
      <c r="G4" s="9" t="str">
        <f>VLOOKUP(E4,[1]分类定位明细!$A$2:$C$10223,3,FALSE)</f>
        <v>152日常型（15片）</v>
      </c>
      <c r="H4" s="9" t="str">
        <f>VLOOKUP(E4,[1]分类定位明细!$A$2:$D$10223,4,FALSE)</f>
        <v>湖南千金卫生用品股份有限公司</v>
      </c>
      <c r="I4" s="9">
        <v>2</v>
      </c>
      <c r="J4" s="9">
        <f>VLOOKUP(E4,[2]Sheet1!$B$2:$F$244,5,FALSE)</f>
        <v>29.5</v>
      </c>
      <c r="K4" s="9">
        <f>VLOOKUP(E4,[2]Sheet1!$B$2:$I$244,8,FALSE)</f>
        <v>20.8</v>
      </c>
      <c r="L4" s="17">
        <f t="shared" si="0"/>
        <v>0.705084745762712</v>
      </c>
      <c r="M4" s="18" t="s">
        <v>18</v>
      </c>
    </row>
    <row r="5" s="3" customFormat="1" spans="1:13">
      <c r="A5" s="6"/>
      <c r="B5" s="6"/>
      <c r="C5" s="6" t="s">
        <v>14</v>
      </c>
      <c r="D5" s="6" t="s">
        <v>15</v>
      </c>
      <c r="E5" s="10">
        <v>158952</v>
      </c>
      <c r="F5" s="10" t="s">
        <v>19</v>
      </c>
      <c r="G5" s="9" t="str">
        <f>VLOOKUP(E5,[1]分类定位明细!$A$2:$C$10223,3,FALSE)</f>
        <v>190量少型（10片）</v>
      </c>
      <c r="H5" s="9" t="str">
        <f>VLOOKUP(E5,[1]分类定位明细!$A$2:$D$10223,4,FALSE)</f>
        <v>湖南千金卫生用品股份有限公司</v>
      </c>
      <c r="I5" s="9">
        <v>2</v>
      </c>
      <c r="J5" s="9">
        <f>VLOOKUP(E5,[2]Sheet1!$B$2:$F$244,5,FALSE)</f>
        <v>29.5</v>
      </c>
      <c r="K5" s="9">
        <f>VLOOKUP(E5,[2]Sheet1!$B$2:$I$244,8,FALSE)</f>
        <v>20.8</v>
      </c>
      <c r="L5" s="17">
        <f t="shared" si="0"/>
        <v>0.705084745762712</v>
      </c>
      <c r="M5" s="18"/>
    </row>
    <row r="6" s="3" customFormat="1" spans="1:13">
      <c r="A6" s="6"/>
      <c r="B6" s="6"/>
      <c r="C6" s="6" t="s">
        <v>14</v>
      </c>
      <c r="D6" s="6" t="s">
        <v>15</v>
      </c>
      <c r="E6" s="10">
        <v>158953</v>
      </c>
      <c r="F6" s="10" t="s">
        <v>20</v>
      </c>
      <c r="G6" s="9" t="str">
        <f>VLOOKUP(E6,[1]分类定位明细!$A$2:$C$10223,3,FALSE)</f>
        <v>290量多型（6片）</v>
      </c>
      <c r="H6" s="9" t="s">
        <v>21</v>
      </c>
      <c r="I6" s="9">
        <v>1</v>
      </c>
      <c r="J6" s="9">
        <f>VLOOKUP(E6,[2]Sheet1!$B$2:$F$244,5,FALSE)</f>
        <v>29.5</v>
      </c>
      <c r="K6" s="9">
        <f>VLOOKUP(E6,[2]Sheet1!$B$2:$I$244,8,FALSE)</f>
        <v>20.8</v>
      </c>
      <c r="L6" s="17">
        <f t="shared" si="0"/>
        <v>0.705084745762712</v>
      </c>
      <c r="M6" s="18"/>
    </row>
    <row r="7" s="3" customFormat="1" spans="1:13">
      <c r="A7" s="6"/>
      <c r="B7" s="6"/>
      <c r="C7" s="6" t="s">
        <v>14</v>
      </c>
      <c r="D7" s="6" t="s">
        <v>15</v>
      </c>
      <c r="E7" s="10">
        <v>124630</v>
      </c>
      <c r="F7" s="10" t="s">
        <v>22</v>
      </c>
      <c r="G7" s="6" t="str">
        <f>VLOOKUP(E7,[1]分类定位明细!$A$2:$C$10223,3,FALSE)</f>
        <v>1g*20袋</v>
      </c>
      <c r="H7" s="6" t="str">
        <f>VLOOKUP(E7,[1]分类定位明细!$A$2:$D$10223,4,FALSE)</f>
        <v>中山市中智中药饮片有限公司</v>
      </c>
      <c r="I7" s="9">
        <v>2</v>
      </c>
      <c r="J7" s="6">
        <f>VLOOKUP(E7,[2]Sheet1!$B$2:$F$244,5,FALSE)</f>
        <v>85</v>
      </c>
      <c r="K7" s="6">
        <f>VLOOKUP(E7,[2]Sheet1!$B$2:$I$244,8,FALSE)</f>
        <v>24</v>
      </c>
      <c r="L7" s="19">
        <f t="shared" si="0"/>
        <v>0.282352941176471</v>
      </c>
      <c r="M7" s="20"/>
    </row>
    <row r="8" s="3" customFormat="1" spans="1:12">
      <c r="A8" s="6"/>
      <c r="B8" s="6"/>
      <c r="C8" s="6" t="s">
        <v>14</v>
      </c>
      <c r="D8" s="6" t="s">
        <v>15</v>
      </c>
      <c r="E8" s="11">
        <v>150101</v>
      </c>
      <c r="F8" s="11" t="s">
        <v>23</v>
      </c>
      <c r="G8" s="12" t="str">
        <f>VLOOKUP(E8,[3]分类定位明细!$A$2:$C$10223,3,FALSE)</f>
        <v>50g</v>
      </c>
      <c r="H8" s="12" t="str">
        <f>VLOOKUP(E8,[3]分类定位明细!$A$2:$D$10223,4,FALSE)</f>
        <v>昆明贝泰妮生物科技有限公司</v>
      </c>
      <c r="I8" s="21">
        <v>1</v>
      </c>
      <c r="J8" s="12">
        <f>VLOOKUP(E8,[4]Sheet1!$B$2:$F$244,5,FALSE)</f>
        <v>198</v>
      </c>
      <c r="K8" s="12">
        <f>VLOOKUP(E8,[4]Sheet1!$B$2:$I$244,8,FALSE)</f>
        <v>177.2</v>
      </c>
      <c r="L8" s="19">
        <f t="shared" si="0"/>
        <v>0.894949494949495</v>
      </c>
    </row>
    <row r="9" s="3" customFormat="1" spans="3:12">
      <c r="C9" s="6" t="s">
        <v>14</v>
      </c>
      <c r="D9" s="6" t="s">
        <v>15</v>
      </c>
      <c r="E9" s="13">
        <v>150086</v>
      </c>
      <c r="F9" s="13" t="s">
        <v>24</v>
      </c>
      <c r="G9" s="12" t="str">
        <f>VLOOKUP(E9,[3]分类定位明细!$A$2:$C$10223,3,FALSE)</f>
        <v>120ml</v>
      </c>
      <c r="H9" s="12" t="str">
        <f>VLOOKUP(E9,[3]分类定位明细!$A$2:$D$10223,4,FALSE)</f>
        <v>昆明贝泰妮生物科技有限公司</v>
      </c>
      <c r="I9" s="18">
        <v>1</v>
      </c>
      <c r="J9" s="12">
        <f>VLOOKUP(E9,[4]Sheet1!$B$2:$F$244,5,FALSE)</f>
        <v>188</v>
      </c>
      <c r="K9" s="12">
        <f>VLOOKUP(E9,[4]Sheet1!$B$2:$I$244,8,FALSE)</f>
        <v>168.2</v>
      </c>
      <c r="L9" s="19">
        <f t="shared" si="0"/>
        <v>0.89468085106383</v>
      </c>
    </row>
    <row r="10" spans="3:12">
      <c r="C10" s="6" t="s">
        <v>14</v>
      </c>
      <c r="D10" s="6" t="s">
        <v>15</v>
      </c>
      <c r="E10" s="13">
        <v>150094</v>
      </c>
      <c r="F10" s="13" t="s">
        <v>25</v>
      </c>
      <c r="G10" s="12" t="str">
        <f>VLOOKUP(E10,[3]分类定位明细!$A$2:$C$10223,3,FALSE)</f>
        <v>80g</v>
      </c>
      <c r="H10" s="12" t="str">
        <f>VLOOKUP(E10,[3]分类定位明细!$A$2:$D$10223,4,FALSE)</f>
        <v>昆明贝泰妮生物科技有限公司</v>
      </c>
      <c r="I10" s="12">
        <v>1</v>
      </c>
      <c r="J10" s="12">
        <f>VLOOKUP(E10,[4]Sheet1!$B$2:$F$244,5,FALSE)</f>
        <v>88</v>
      </c>
      <c r="K10" s="12">
        <f>VLOOKUP(E10,[4]Sheet1!$B$2:$I$244,8,FALSE)</f>
        <v>78.7</v>
      </c>
      <c r="L10" s="19">
        <f t="shared" ref="L10:L14" si="1">K10/J10</f>
        <v>0.894318181818182</v>
      </c>
    </row>
    <row r="11" spans="3:13">
      <c r="C11" s="6" t="s">
        <v>14</v>
      </c>
      <c r="D11" s="6" t="s">
        <v>15</v>
      </c>
      <c r="E11" s="10">
        <v>158950</v>
      </c>
      <c r="F11" s="10" t="s">
        <v>26</v>
      </c>
      <c r="G11" s="14" t="str">
        <f>VLOOKUP(E11,[3]分类定位明细!$A$2:$C$10223,3,FALSE)</f>
        <v>240超薄中量型（10片）</v>
      </c>
      <c r="H11" s="14" t="str">
        <f>VLOOKUP(E11,[3]分类定位明细!$A$2:$D$10223,4,FALSE)</f>
        <v>湖南千金卫生用品股份有限公司</v>
      </c>
      <c r="I11" s="14">
        <v>3</v>
      </c>
      <c r="J11" s="14">
        <f>VLOOKUP(E11,[4]Sheet1!$B$2:$F$244,5,FALSE)</f>
        <v>36.8</v>
      </c>
      <c r="K11" s="14">
        <f>VLOOKUP(E11,[4]Sheet1!$B$2:$I$244,8,FALSE)</f>
        <v>26</v>
      </c>
      <c r="L11" s="17">
        <f t="shared" si="1"/>
        <v>0.706521739130435</v>
      </c>
      <c r="M11" s="18" t="s">
        <v>18</v>
      </c>
    </row>
    <row r="12" spans="3:13">
      <c r="C12" s="6" t="s">
        <v>14</v>
      </c>
      <c r="D12" s="6" t="s">
        <v>15</v>
      </c>
      <c r="E12" s="10">
        <v>158951</v>
      </c>
      <c r="F12" s="10" t="s">
        <v>17</v>
      </c>
      <c r="G12" s="14" t="str">
        <f>VLOOKUP(E12,[3]分类定位明细!$A$2:$C$10223,3,FALSE)</f>
        <v>152日常型（15片）</v>
      </c>
      <c r="H12" s="14" t="str">
        <f>VLOOKUP(E12,[3]分类定位明细!$A$2:$D$10223,4,FALSE)</f>
        <v>湖南千金卫生用品股份有限公司</v>
      </c>
      <c r="I12" s="14">
        <v>1</v>
      </c>
      <c r="J12" s="14">
        <f>VLOOKUP(E12,[4]Sheet1!$B$2:$F$244,5,FALSE)</f>
        <v>29.5</v>
      </c>
      <c r="K12" s="14">
        <f>VLOOKUP(E12,[4]Sheet1!$B$2:$I$244,8,FALSE)</f>
        <v>20.8</v>
      </c>
      <c r="L12" s="17">
        <f t="shared" si="1"/>
        <v>0.705084745762712</v>
      </c>
      <c r="M12" s="18"/>
    </row>
    <row r="13" spans="3:13">
      <c r="C13" s="6" t="s">
        <v>14</v>
      </c>
      <c r="D13" s="6" t="s">
        <v>15</v>
      </c>
      <c r="E13" s="10">
        <v>158954</v>
      </c>
      <c r="F13" s="10" t="s">
        <v>27</v>
      </c>
      <c r="G13" s="14" t="str">
        <f>VLOOKUP(E13,[3]分类定位明细!$A$2:$C$10223,3,FALSE)</f>
        <v>290超薄量多型（8片）</v>
      </c>
      <c r="H13" s="14" t="str">
        <f>VLOOKUP(E13,[3]分类定位明细!$A$2:$D$10223,4,FALSE)</f>
        <v>湖南千金卫生用品股份有限公司</v>
      </c>
      <c r="I13" s="14">
        <v>1</v>
      </c>
      <c r="J13" s="14">
        <f>VLOOKUP(E13,[4]Sheet1!$B$2:$F$244,5,FALSE)</f>
        <v>36.8</v>
      </c>
      <c r="K13" s="14">
        <f>VLOOKUP(E13,[4]Sheet1!$B$2:$I$244,8,FALSE)</f>
        <v>26</v>
      </c>
      <c r="L13" s="17">
        <f t="shared" si="1"/>
        <v>0.706521739130435</v>
      </c>
      <c r="M13" s="18"/>
    </row>
    <row r="14" spans="3:12">
      <c r="C14" s="6" t="s">
        <v>14</v>
      </c>
      <c r="D14" s="6" t="s">
        <v>15</v>
      </c>
      <c r="E14" s="15">
        <v>115733</v>
      </c>
      <c r="F14" s="15" t="s">
        <v>28</v>
      </c>
      <c r="G14" s="16" t="s">
        <v>29</v>
      </c>
      <c r="H14" s="16" t="s">
        <v>30</v>
      </c>
      <c r="I14" s="16">
        <v>3</v>
      </c>
      <c r="J14" s="16">
        <v>1350</v>
      </c>
      <c r="K14" s="16">
        <v>595</v>
      </c>
      <c r="L14" s="22">
        <v>0.44</v>
      </c>
    </row>
  </sheetData>
  <mergeCells count="3">
    <mergeCell ref="A1:L1"/>
    <mergeCell ref="M4:M6"/>
    <mergeCell ref="M11:M13"/>
  </mergeCells>
  <conditionalFormatting sqref="E3">
    <cfRule type="duplicateValues" dxfId="0" priority="9"/>
  </conditionalFormatting>
  <conditionalFormatting sqref="E7">
    <cfRule type="duplicateValues" dxfId="0" priority="20"/>
  </conditionalFormatting>
  <conditionalFormatting sqref="E10">
    <cfRule type="duplicateValues" dxfId="0" priority="5"/>
  </conditionalFormatting>
  <conditionalFormatting sqref="E11">
    <cfRule type="duplicateValues" dxfId="0" priority="4"/>
  </conditionalFormatting>
  <conditionalFormatting sqref="E12">
    <cfRule type="duplicateValues" dxfId="0" priority="3"/>
  </conditionalFormatting>
  <conditionalFormatting sqref="E13">
    <cfRule type="duplicateValues" dxfId="0" priority="2"/>
  </conditionalFormatting>
  <conditionalFormatting sqref="E14">
    <cfRule type="duplicateValues" dxfId="1" priority="1"/>
  </conditionalFormatting>
  <conditionalFormatting sqref="E4:E6">
    <cfRule type="duplicateValues" dxfId="0" priority="8"/>
  </conditionalFormatting>
  <conditionalFormatting sqref="E8:E9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2018-07-13T10:34:00Z</dcterms:created>
  <dcterms:modified xsi:type="dcterms:W3CDTF">2018-07-19T01:48:43Z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