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60" windowHeight="95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<sst xmlns="http://schemas.openxmlformats.org/spreadsheetml/2006/main" count="33">
  <si>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</si>
  <si>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</si>
  <si>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</si>
  <si>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</si>
  <si>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</si>
  <si>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</si>
  <si>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</si>
  <si>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</si>
  <si>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</si>
  <si>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</si>
  <si>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</si>
  <si>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</si>
  <si>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</si>
  <si>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</si>
  <si>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都江堰店</t>
  </si>
  <si>
    <t>城郊二片</t>
  </si>
  <si>
    <t>定坤丹</t>
  </si>
  <si>
    <t>山西广誉远国药有限公司</t>
  </si>
  <si>
    <t>聂丽</t>
  </si>
  <si>
    <t>梁海燕</t>
  </si>
  <si>
    <t>刘娟</t>
  </si>
  <si>
    <t>袁晓捷</t>
  </si>
  <si>
    <t>阿胶（太极天胶）</t>
  </si>
  <si>
    <t>太极集团甘肃天水羲皇阿胶有限公司</t>
  </si>
  <si>
    <t>250g</t>
  </si>
  <si>
    <t>百雀羚草本水嫩倍现保湿精华乳液</t>
  </si>
  <si>
    <t>100ML</t>
  </si>
  <si>
    <t>上海百雀羚日用化学有限公司</t>
  </si>
  <si>
    <t>百雀羚草本水嫩倍现盈透精华水</t>
  </si>
  <si>
    <t>百雀羚水嫩精纯明星睡眠面膜</t>
  </si>
  <si>
    <t>200g</t>
  </si>
  <si>
    <t>黄芪精</t>
  </si>
  <si>
    <t>江苏扬子江药业集团有限公司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</si>
</sst>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32" borderId="10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/>
    </xf>
    <xf numFmtId="0" fontId="0" fillId="0" borderId="1" xfId="0" applyBorder="1" applyAlignment="1">
      <alignment horizontal="justify" vertical="center"/>
    </xf>
    <xf numFmtId="0" fontId="8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2" xfId="0" applyFont="1" applyFill="1" applyBorder="1" applyAlignment="1">
      <alignment vertical="center"/>
    </xf>
    <xf numFmtId="9" fontId="6" fillId="0" borderId="1" xfId="11" applyNumberFormat="1" applyFont="1" applyBorder="1" applyAlignment="1">
      <alignment horizontal="justify" vertical="center"/>
    </xf>
    <xf numFmtId="0" fontId="0" fillId="0" borderId="2" xfId="0" applyBorder="1">
      <alignment vertical="center"/>
    </xf>
    <xf numFmtId="9" fontId="0" fillId="0" borderId="1" xfId="0" applyNumberForma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K7" sqref="K7:K10"/>
    </sheetView>
  </sheetViews>
  <sheetFormatPr defaultColWidth="9" defaultRowHeight="14.25"/>
  <cols>
    <col min="6" max="6" width="16.12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3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7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7"/>
    </row>
    <row r="3" s="2" customFormat="1" ht="24" spans="1:14">
      <c r="A3" s="5">
        <v>1</v>
      </c>
      <c r="B3" s="5">
        <v>351</v>
      </c>
      <c r="C3" s="5" t="s">
        <v>14</v>
      </c>
      <c r="D3" s="5" t="s">
        <v>15</v>
      </c>
      <c r="E3" s="6">
        <v>148955</v>
      </c>
      <c r="F3" s="7" t="s">
        <v>16</v>
      </c>
      <c r="G3" s="7" t="str">
        <f>VLOOKUP(E3,[1]分类定位明细!$A$2:$C$10223,3,FALSE)</f>
        <v>7gx4瓶（水蜜丸）</v>
      </c>
      <c r="H3" s="8" t="s">
        <v>17</v>
      </c>
      <c r="I3" s="7">
        <v>1</v>
      </c>
      <c r="J3" s="7">
        <v>198</v>
      </c>
      <c r="K3" s="7">
        <v>120</v>
      </c>
      <c r="L3" s="18">
        <v>0.61</v>
      </c>
      <c r="M3" s="11" t="s">
        <v>18</v>
      </c>
      <c r="N3" s="19"/>
    </row>
    <row r="4" s="2" customFormat="1" ht="24" spans="1:14">
      <c r="A4" s="5">
        <v>2</v>
      </c>
      <c r="B4" s="5">
        <v>351</v>
      </c>
      <c r="C4" s="5" t="s">
        <v>14</v>
      </c>
      <c r="D4" s="5" t="s">
        <v>15</v>
      </c>
      <c r="E4" s="6">
        <v>148955</v>
      </c>
      <c r="F4" s="7" t="s">
        <v>16</v>
      </c>
      <c r="G4" s="7" t="str">
        <f>VLOOKUP(E4,[1]分类定位明细!$A$2:$C$10223,3,FALSE)</f>
        <v>7gx4瓶（水蜜丸）</v>
      </c>
      <c r="H4" s="7" t="s">
        <v>17</v>
      </c>
      <c r="I4" s="7">
        <v>1</v>
      </c>
      <c r="J4" s="7">
        <v>198</v>
      </c>
      <c r="K4" s="7">
        <v>120</v>
      </c>
      <c r="L4" s="18">
        <v>0.61</v>
      </c>
      <c r="M4" s="11" t="s">
        <v>19</v>
      </c>
      <c r="N4" s="19"/>
    </row>
    <row r="5" s="2" customFormat="1" ht="24" spans="1:14">
      <c r="A5" s="5">
        <v>3</v>
      </c>
      <c r="B5" s="5">
        <v>351</v>
      </c>
      <c r="C5" s="5" t="s">
        <v>14</v>
      </c>
      <c r="D5" s="5" t="s">
        <v>15</v>
      </c>
      <c r="E5" s="6">
        <v>148955</v>
      </c>
      <c r="F5" s="7" t="s">
        <v>16</v>
      </c>
      <c r="G5" s="7" t="str">
        <f>VLOOKUP(E5,[1]分类定位明细!$A$2:$C$10223,3,FALSE)</f>
        <v>7gx4瓶（水蜜丸）</v>
      </c>
      <c r="H5" s="7" t="s">
        <v>17</v>
      </c>
      <c r="I5" s="7">
        <v>1</v>
      </c>
      <c r="J5" s="7">
        <v>198</v>
      </c>
      <c r="K5" s="7">
        <v>120</v>
      </c>
      <c r="L5" s="18">
        <v>0.61</v>
      </c>
      <c r="M5" s="11" t="s">
        <v>20</v>
      </c>
      <c r="N5" s="19"/>
    </row>
    <row r="6" s="2" customFormat="1" ht="24" spans="1:14">
      <c r="A6" s="5">
        <v>4</v>
      </c>
      <c r="B6" s="5">
        <v>351</v>
      </c>
      <c r="C6" s="5" t="s">
        <v>14</v>
      </c>
      <c r="D6" s="5" t="s">
        <v>15</v>
      </c>
      <c r="E6" s="6">
        <v>148955</v>
      </c>
      <c r="F6" s="7" t="s">
        <v>16</v>
      </c>
      <c r="G6" s="7" t="str">
        <f>VLOOKUP(E6,[1]分类定位明细!$A$2:$C$10223,3,FALSE)</f>
        <v>7gx4瓶（水蜜丸）</v>
      </c>
      <c r="H6" s="7" t="s">
        <v>17</v>
      </c>
      <c r="I6" s="7">
        <v>1</v>
      </c>
      <c r="J6" s="7">
        <v>198</v>
      </c>
      <c r="K6" s="7">
        <v>120</v>
      </c>
      <c r="L6" s="18">
        <v>0.61</v>
      </c>
      <c r="M6" s="11" t="s">
        <v>21</v>
      </c>
      <c r="N6" s="19"/>
    </row>
    <row r="7" s="2" customFormat="1" ht="24" spans="1:14">
      <c r="A7" s="5">
        <v>5</v>
      </c>
      <c r="B7" s="5">
        <v>351</v>
      </c>
      <c r="C7" s="5" t="s">
        <v>14</v>
      </c>
      <c r="D7" s="5" t="s">
        <v>15</v>
      </c>
      <c r="E7" s="9">
        <v>115733</v>
      </c>
      <c r="F7" s="10" t="s">
        <v>22</v>
      </c>
      <c r="G7" s="8" t="str">
        <f>VLOOKUP(E7,[1]分类定位明细!$A$2:$C$10223,3,FALSE)</f>
        <v>250g</v>
      </c>
      <c r="H7" s="7" t="s">
        <v>23</v>
      </c>
      <c r="I7" s="7">
        <v>1</v>
      </c>
      <c r="J7" s="7">
        <v>1350</v>
      </c>
      <c r="K7" s="7">
        <v>595</v>
      </c>
      <c r="L7" s="18">
        <v>0.44</v>
      </c>
      <c r="M7" s="11" t="s">
        <v>18</v>
      </c>
      <c r="N7" s="19"/>
    </row>
    <row r="8" s="2" customFormat="1" ht="24" spans="1:14">
      <c r="A8" s="5">
        <v>6</v>
      </c>
      <c r="B8" s="5">
        <v>351</v>
      </c>
      <c r="C8" s="5" t="s">
        <v>14</v>
      </c>
      <c r="D8" s="5" t="s">
        <v>15</v>
      </c>
      <c r="E8" s="9">
        <v>115733</v>
      </c>
      <c r="F8" s="10" t="s">
        <v>22</v>
      </c>
      <c r="G8" s="8" t="str">
        <f>VLOOKUP(E8,[1]分类定位明细!$A$2:$C$10223,3,FALSE)</f>
        <v>250g</v>
      </c>
      <c r="H8" s="7" t="s">
        <v>23</v>
      </c>
      <c r="I8" s="7">
        <v>1</v>
      </c>
      <c r="J8" s="7">
        <v>1350</v>
      </c>
      <c r="K8" s="7">
        <v>595</v>
      </c>
      <c r="L8" s="18">
        <v>0.44</v>
      </c>
      <c r="M8" s="11" t="s">
        <v>19</v>
      </c>
      <c r="N8" s="19"/>
    </row>
    <row r="9" s="2" customFormat="1" ht="24" spans="1:14">
      <c r="A9" s="5">
        <v>7</v>
      </c>
      <c r="B9" s="5">
        <v>351</v>
      </c>
      <c r="C9" s="5" t="s">
        <v>14</v>
      </c>
      <c r="D9" s="5" t="s">
        <v>15</v>
      </c>
      <c r="E9" s="9">
        <v>115733</v>
      </c>
      <c r="F9" s="10" t="s">
        <v>22</v>
      </c>
      <c r="G9" s="8" t="str">
        <f>VLOOKUP(E9,[1]分类定位明细!$A$2:$C$10223,3,FALSE)</f>
        <v>250g</v>
      </c>
      <c r="H9" s="7" t="s">
        <v>23</v>
      </c>
      <c r="I9" s="7">
        <v>1</v>
      </c>
      <c r="J9" s="7">
        <v>1350</v>
      </c>
      <c r="K9" s="7">
        <v>595</v>
      </c>
      <c r="L9" s="18">
        <v>0.44</v>
      </c>
      <c r="M9" s="11" t="s">
        <v>20</v>
      </c>
      <c r="N9" s="19"/>
    </row>
    <row r="10" s="2" customFormat="1" ht="28.5" spans="1:14">
      <c r="A10" s="11">
        <v>8</v>
      </c>
      <c r="B10" s="11">
        <v>351</v>
      </c>
      <c r="C10" s="5" t="s">
        <v>14</v>
      </c>
      <c r="D10" s="5" t="s">
        <v>15</v>
      </c>
      <c r="E10" s="9">
        <v>115734</v>
      </c>
      <c r="F10" s="10" t="s">
        <v>22</v>
      </c>
      <c r="G10" s="8" t="s">
        <v>24</v>
      </c>
      <c r="H10" s="11" t="s">
        <v>23</v>
      </c>
      <c r="I10" s="11">
        <v>1</v>
      </c>
      <c r="J10" s="11">
        <v>1350</v>
      </c>
      <c r="K10" s="11">
        <v>595</v>
      </c>
      <c r="L10" s="20">
        <v>0.44</v>
      </c>
      <c r="M10" s="11" t="s">
        <v>21</v>
      </c>
      <c r="N10" s="19"/>
    </row>
    <row r="11" ht="28.5" spans="1:13">
      <c r="A11" s="11">
        <v>9</v>
      </c>
      <c r="B11" s="11">
        <v>351</v>
      </c>
      <c r="C11" s="5" t="s">
        <v>14</v>
      </c>
      <c r="D11" s="5" t="s">
        <v>15</v>
      </c>
      <c r="E11" s="12">
        <v>126495</v>
      </c>
      <c r="F11" s="13" t="s">
        <v>25</v>
      </c>
      <c r="G11" s="11" t="s">
        <v>26</v>
      </c>
      <c r="H11" s="11" t="s">
        <v>27</v>
      </c>
      <c r="I11" s="11">
        <v>1</v>
      </c>
      <c r="J11" s="11">
        <v>98</v>
      </c>
      <c r="K11" s="11">
        <v>60</v>
      </c>
      <c r="L11" s="20">
        <v>0.61</v>
      </c>
      <c r="M11" s="11" t="s">
        <v>18</v>
      </c>
    </row>
    <row r="12" ht="28.5" spans="1:13">
      <c r="A12" s="11">
        <v>10</v>
      </c>
      <c r="B12" s="11">
        <v>351</v>
      </c>
      <c r="C12" s="5" t="s">
        <v>14</v>
      </c>
      <c r="D12" s="5" t="s">
        <v>15</v>
      </c>
      <c r="E12" s="14">
        <v>126498</v>
      </c>
      <c r="F12" s="14" t="s">
        <v>28</v>
      </c>
      <c r="G12" s="11" t="s">
        <v>26</v>
      </c>
      <c r="H12" s="11" t="s">
        <v>27</v>
      </c>
      <c r="I12" s="11">
        <v>2</v>
      </c>
      <c r="J12" s="11">
        <v>88</v>
      </c>
      <c r="K12" s="11">
        <v>53.9</v>
      </c>
      <c r="L12" s="20">
        <v>0.61</v>
      </c>
      <c r="M12" s="11" t="s">
        <v>18</v>
      </c>
    </row>
    <row r="13" ht="28.5" spans="1:13">
      <c r="A13" s="11">
        <v>11</v>
      </c>
      <c r="B13" s="11">
        <v>351</v>
      </c>
      <c r="C13" s="5" t="s">
        <v>14</v>
      </c>
      <c r="D13" s="5" t="s">
        <v>15</v>
      </c>
      <c r="E13" s="14">
        <v>147174</v>
      </c>
      <c r="F13" s="14" t="s">
        <v>29</v>
      </c>
      <c r="G13" s="11" t="s">
        <v>30</v>
      </c>
      <c r="H13" s="11" t="s">
        <v>27</v>
      </c>
      <c r="I13" s="11">
        <v>1</v>
      </c>
      <c r="J13" s="11">
        <v>148</v>
      </c>
      <c r="K13" s="11">
        <v>90.6</v>
      </c>
      <c r="L13" s="20">
        <v>0.61</v>
      </c>
      <c r="M13" s="11" t="s">
        <v>18</v>
      </c>
    </row>
    <row r="14" ht="24" spans="1:13">
      <c r="A14" s="11">
        <v>12</v>
      </c>
      <c r="B14" s="11">
        <v>351</v>
      </c>
      <c r="C14" s="5" t="s">
        <v>14</v>
      </c>
      <c r="D14" s="5" t="s">
        <v>15</v>
      </c>
      <c r="E14" s="13">
        <v>139577</v>
      </c>
      <c r="F14" s="12" t="s">
        <v>31</v>
      </c>
      <c r="G14" s="15" t="str">
        <f>VLOOKUP(E14,[1]分类定位明细!$A$2:$C$10223,3,FALSE)</f>
        <v>10mlx12支</v>
      </c>
      <c r="H14" s="15" t="s">
        <v>32</v>
      </c>
      <c r="I14" s="11">
        <v>1</v>
      </c>
      <c r="J14" s="11">
        <v>48</v>
      </c>
      <c r="K14" s="11">
        <v>23.2</v>
      </c>
      <c r="L14" s="20">
        <v>0.48</v>
      </c>
      <c r="M14" s="11" t="s">
        <v>18</v>
      </c>
    </row>
    <row r="15" ht="24" spans="1:13">
      <c r="A15" s="11">
        <v>13</v>
      </c>
      <c r="B15" s="11">
        <v>351</v>
      </c>
      <c r="C15" s="5" t="s">
        <v>14</v>
      </c>
      <c r="D15" s="5" t="s">
        <v>15</v>
      </c>
      <c r="E15" s="13">
        <v>139577</v>
      </c>
      <c r="F15" s="12" t="s">
        <v>31</v>
      </c>
      <c r="G15" s="15" t="str">
        <f>VLOOKUP(E15,[1]分类定位明细!$A$2:$C$10223,3,FALSE)</f>
        <v>10mlx12支</v>
      </c>
      <c r="H15" s="15" t="s">
        <v>32</v>
      </c>
      <c r="I15" s="11">
        <v>1</v>
      </c>
      <c r="J15" s="11">
        <v>48</v>
      </c>
      <c r="K15" s="11">
        <v>23.2</v>
      </c>
      <c r="L15" s="20">
        <v>0.48</v>
      </c>
      <c r="M15" s="11" t="s">
        <v>19</v>
      </c>
    </row>
    <row r="16" ht="24" spans="1:13">
      <c r="A16" s="11">
        <v>14</v>
      </c>
      <c r="B16" s="11">
        <v>352</v>
      </c>
      <c r="C16" s="5" t="s">
        <v>14</v>
      </c>
      <c r="D16" s="5" t="s">
        <v>15</v>
      </c>
      <c r="E16" s="13">
        <v>139577</v>
      </c>
      <c r="F16" s="12" t="s">
        <v>31</v>
      </c>
      <c r="G16" s="15" t="str">
        <f>VLOOKUP(E16,[1]分类定位明细!$A$2:$C$10223,3,FALSE)</f>
        <v>10mlx12支</v>
      </c>
      <c r="H16" s="15" t="s">
        <v>32</v>
      </c>
      <c r="I16" s="11">
        <v>1</v>
      </c>
      <c r="J16" s="11">
        <v>48</v>
      </c>
      <c r="K16" s="11">
        <v>23.2</v>
      </c>
      <c r="L16" s="20">
        <v>0.48</v>
      </c>
      <c r="M16" s="11" t="s">
        <v>20</v>
      </c>
    </row>
  </sheetData>
  <mergeCells count="1">
    <mergeCell ref="A1:L1"/>
  </mergeCells>
  <conditionalFormatting sqref="E3">
    <cfRule type="duplicateValues" dxfId="0" priority="9"/>
  </conditionalFormatting>
  <conditionalFormatting sqref="E4">
    <cfRule type="duplicateValues" dxfId="0" priority="8"/>
  </conditionalFormatting>
  <conditionalFormatting sqref="E5">
    <cfRule type="duplicateValues" dxfId="0" priority="7"/>
  </conditionalFormatting>
  <conditionalFormatting sqref="E6">
    <cfRule type="duplicateValues" dxfId="0" priority="6"/>
  </conditionalFormatting>
  <conditionalFormatting sqref="E11">
    <cfRule type="duplicateValues" dxfId="0" priority="4"/>
  </conditionalFormatting>
  <conditionalFormatting sqref="E12">
    <cfRule type="duplicateValues" dxfId="0" priority="3"/>
  </conditionalFormatting>
  <conditionalFormatting sqref="E13">
    <cfRule type="duplicateValues" dxfId="0" priority="2"/>
  </conditionalFormatting>
  <conditionalFormatting sqref="E7:E10">
    <cfRule type="duplicateValues" dxfId="0" priority="5"/>
  </conditionalFormatting>
  <conditionalFormatting sqref="E14:E16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2018-07-16T01:26:14Z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