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<sst xmlns="http://schemas.openxmlformats.org/spreadsheetml/2006/main" count="26">
  <si>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员工ID</t>
  </si>
  <si>
    <t>员工姓名</t>
  </si>
  <si>
    <t>员工系数</t>
  </si>
  <si>
    <t>备注</t>
  </si>
  <si>
    <t>3.8-3.11日均基础任务</t>
  </si>
  <si>
    <t>合计任务</t>
  </si>
  <si>
    <t>实际完成</t>
  </si>
  <si>
    <t>完成率</t>
  </si>
  <si>
    <t>差额</t>
  </si>
  <si>
    <t>罚款</t>
  </si>
  <si>
    <t>合计毛利任务</t>
  </si>
  <si>
    <t>黄长菊</t>
  </si>
  <si>
    <t>加班2次</t>
  </si>
  <si>
    <t>马昕</t>
  </si>
  <si>
    <t>唐文琼</t>
  </si>
  <si>
    <t>加班1次</t>
  </si>
  <si>
    <t>廖桂英</t>
  </si>
  <si>
    <t>张光琼</t>
  </si>
  <si>
    <t>李金华</t>
  </si>
  <si>
    <t>余志彬</t>
  </si>
  <si>
    <t>李静</t>
  </si>
  <si>
    <t>阮丽</t>
  </si>
  <si>
    <t>黄萍</t>
  </si>
  <si>
    <t>阳玲</t>
  </si>
  <si>
    <t>中药配方组</t>
  </si>
  <si>
    <t>合计罚款：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</si>
</sst>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6" fillId="16" borderId="4" applyNumberFormat="0" applyAlignment="0" applyProtection="0">
      <alignment vertical="center"/>
    </xf>
    <xf numFmtId="0" fontId="16" fillId="32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9" fontId="1" fillId="2" borderId="1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76" fontId="0" fillId="0" borderId="1" xfId="0" applyNumberFormat="1" applyBorder="1">
      <alignment vertical="center"/>
    </xf>
    <xf numFmtId="9" fontId="0" fillId="3" borderId="1" xfId="0" applyNumberFormat="1" applyFill="1" applyBorder="1">
      <alignment vertical="center"/>
    </xf>
    <xf numFmtId="0" fontId="1" fillId="2" borderId="1" xfId="0" applyNumberFormat="1" applyFont="1" applyFill="1" applyBorder="1">
      <alignment vertical="center"/>
    </xf>
    <xf numFmtId="0" fontId="1" fillId="4" borderId="1" xfId="0" applyNumberFormat="1" applyFont="1" applyFill="1" applyBorder="1">
      <alignment vertical="center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115" zoomScaleNormal="115" workbookViewId="0">
      <selection activeCell="J25" sqref="J25"/>
    </sheetView>
  </sheetViews>
  <sheetFormatPr defaultColWidth="9" defaultRowHeight="13.5"/>
  <cols>
    <col min="5" max="5" width="21.25" customWidth="1"/>
    <col min="7" max="7" width="9.375"/>
    <col min="8" max="10" width="12.625"/>
    <col min="11" max="11" width="15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>
        <v>7107</v>
      </c>
      <c r="B2" s="2" t="s">
        <v>11</v>
      </c>
      <c r="C2" s="2">
        <v>1.6</v>
      </c>
      <c r="D2" s="2" t="s">
        <v>12</v>
      </c>
      <c r="E2" s="2">
        <v>7781</v>
      </c>
      <c r="F2" s="2">
        <v>31124</v>
      </c>
      <c r="G2" s="2">
        <v>63850.2</v>
      </c>
      <c r="H2" s="3">
        <f>G2/F2</f>
        <v>2.05147795913122</v>
      </c>
      <c r="I2" s="3"/>
      <c r="J2" s="12"/>
      <c r="K2" s="2">
        <v>8083</v>
      </c>
    </row>
    <row r="3" spans="1:11">
      <c r="A3" s="2">
        <v>9563</v>
      </c>
      <c r="B3" s="2" t="s">
        <v>13</v>
      </c>
      <c r="C3" s="2">
        <v>1.6</v>
      </c>
      <c r="D3" s="2" t="s">
        <v>12</v>
      </c>
      <c r="E3" s="2">
        <v>7781</v>
      </c>
      <c r="F3" s="2">
        <v>31124</v>
      </c>
      <c r="G3" s="2">
        <v>38638.9</v>
      </c>
      <c r="H3" s="3">
        <f t="shared" ref="H3:H15" si="0">G3/F3</f>
        <v>1.24145032772137</v>
      </c>
      <c r="I3" s="3"/>
      <c r="J3" s="12"/>
      <c r="K3" s="2">
        <v>8083</v>
      </c>
    </row>
    <row r="4" s="1" customFormat="1" spans="1:11">
      <c r="A4" s="4">
        <v>9669</v>
      </c>
      <c r="B4" s="5" t="s">
        <v>14</v>
      </c>
      <c r="C4" s="4">
        <v>1.3</v>
      </c>
      <c r="D4" s="5" t="s">
        <v>15</v>
      </c>
      <c r="E4" s="4">
        <v>6322</v>
      </c>
      <c r="F4" s="4">
        <v>25288</v>
      </c>
      <c r="G4" s="4">
        <v>14709.3</v>
      </c>
      <c r="H4" s="6">
        <f t="shared" si="0"/>
        <v>0.581671148370769</v>
      </c>
      <c r="I4" s="13">
        <f>100%-H4</f>
        <v>0.418328851629231</v>
      </c>
      <c r="J4" s="14">
        <f>9.64*42</f>
        <v>404.88</v>
      </c>
      <c r="K4" s="4">
        <v>6567</v>
      </c>
    </row>
    <row r="5" spans="1:11">
      <c r="A5" s="2">
        <v>991137</v>
      </c>
      <c r="B5" s="2" t="s">
        <v>16</v>
      </c>
      <c r="C5" s="2">
        <v>1.6</v>
      </c>
      <c r="D5" s="2" t="s">
        <v>12</v>
      </c>
      <c r="E5" s="2">
        <v>7781</v>
      </c>
      <c r="F5" s="2">
        <v>31124</v>
      </c>
      <c r="G5" s="2">
        <v>40211.1</v>
      </c>
      <c r="H5" s="3">
        <f t="shared" si="0"/>
        <v>1.29196440046267</v>
      </c>
      <c r="I5" s="3"/>
      <c r="J5" s="15"/>
      <c r="K5" s="2">
        <v>8083</v>
      </c>
    </row>
    <row r="6" spans="1:11">
      <c r="A6" s="2">
        <v>990264</v>
      </c>
      <c r="B6" s="2" t="s">
        <v>17</v>
      </c>
      <c r="C6" s="2">
        <v>1.2</v>
      </c>
      <c r="D6" s="2" t="s">
        <v>15</v>
      </c>
      <c r="E6" s="2">
        <v>5836</v>
      </c>
      <c r="F6" s="2">
        <v>23343</v>
      </c>
      <c r="G6" s="2">
        <v>27200.2</v>
      </c>
      <c r="H6" s="3">
        <f t="shared" si="0"/>
        <v>1.16524011480958</v>
      </c>
      <c r="I6" s="3"/>
      <c r="J6" s="15"/>
      <c r="K6" s="2">
        <v>6062</v>
      </c>
    </row>
    <row r="7" spans="1:11">
      <c r="A7" s="2">
        <v>993501</v>
      </c>
      <c r="B7" s="2" t="s">
        <v>18</v>
      </c>
      <c r="C7" s="2">
        <v>1.2</v>
      </c>
      <c r="D7" s="2" t="s">
        <v>15</v>
      </c>
      <c r="E7" s="2">
        <v>5836</v>
      </c>
      <c r="F7" s="2">
        <v>23343</v>
      </c>
      <c r="G7" s="2">
        <v>28542</v>
      </c>
      <c r="H7" s="3">
        <f t="shared" si="0"/>
        <v>1.22272201516515</v>
      </c>
      <c r="I7" s="3"/>
      <c r="J7" s="15"/>
      <c r="K7" s="2">
        <v>6062</v>
      </c>
    </row>
    <row r="8" spans="1:11">
      <c r="A8" s="2">
        <v>10613</v>
      </c>
      <c r="B8" s="2" t="s">
        <v>19</v>
      </c>
      <c r="C8" s="2">
        <v>1.3</v>
      </c>
      <c r="D8" s="2" t="s">
        <v>15</v>
      </c>
      <c r="E8" s="2">
        <v>6322</v>
      </c>
      <c r="F8" s="2">
        <v>25288</v>
      </c>
      <c r="G8" s="2">
        <v>32042.8</v>
      </c>
      <c r="H8" s="3">
        <f t="shared" si="0"/>
        <v>1.26711483707687</v>
      </c>
      <c r="I8" s="3"/>
      <c r="J8" s="15"/>
      <c r="K8" s="2">
        <v>6567</v>
      </c>
    </row>
    <row r="9" spans="1:11">
      <c r="A9" s="2">
        <v>5880</v>
      </c>
      <c r="B9" s="2" t="s">
        <v>20</v>
      </c>
      <c r="C9" s="2">
        <v>1.3</v>
      </c>
      <c r="D9" s="2" t="s">
        <v>15</v>
      </c>
      <c r="E9" s="2">
        <v>6322</v>
      </c>
      <c r="F9" s="2">
        <v>25288</v>
      </c>
      <c r="G9" s="2">
        <v>37085.7</v>
      </c>
      <c r="H9" s="3">
        <f t="shared" si="0"/>
        <v>1.46653353369187</v>
      </c>
      <c r="I9" s="3"/>
      <c r="J9" s="15"/>
      <c r="K9" s="2">
        <v>6567</v>
      </c>
    </row>
    <row r="10" spans="1:11">
      <c r="A10" s="2">
        <v>10886</v>
      </c>
      <c r="B10" s="2" t="s">
        <v>21</v>
      </c>
      <c r="C10" s="2">
        <v>1.3</v>
      </c>
      <c r="D10" s="2" t="s">
        <v>15</v>
      </c>
      <c r="E10" s="2">
        <v>6322</v>
      </c>
      <c r="F10" s="2">
        <v>25288</v>
      </c>
      <c r="G10" s="2">
        <v>27067.8</v>
      </c>
      <c r="H10" s="3">
        <f t="shared" si="0"/>
        <v>1.07038120847833</v>
      </c>
      <c r="I10" s="3"/>
      <c r="J10" s="15"/>
      <c r="K10" s="2">
        <v>6567</v>
      </c>
    </row>
    <row r="11" s="1" customFormat="1" spans="1:11">
      <c r="A11" s="4">
        <v>8527</v>
      </c>
      <c r="B11" s="5" t="s">
        <v>22</v>
      </c>
      <c r="C11" s="4">
        <v>0.8</v>
      </c>
      <c r="D11" s="4"/>
      <c r="E11" s="4">
        <v>3890</v>
      </c>
      <c r="F11" s="4">
        <v>15562</v>
      </c>
      <c r="G11" s="4">
        <v>13614.5</v>
      </c>
      <c r="H11" s="6">
        <f t="shared" si="0"/>
        <v>0.874855417041511</v>
      </c>
      <c r="I11" s="13">
        <f>100%-H11</f>
        <v>0.125144582958489</v>
      </c>
      <c r="J11" s="14">
        <f>9.64*13</f>
        <v>125.32</v>
      </c>
      <c r="K11" s="4">
        <v>4041</v>
      </c>
    </row>
    <row r="12" spans="1:11">
      <c r="A12" s="2">
        <v>10989</v>
      </c>
      <c r="B12" s="2" t="s">
        <v>23</v>
      </c>
      <c r="C12" s="2">
        <v>1.3</v>
      </c>
      <c r="D12" s="2" t="s">
        <v>15</v>
      </c>
      <c r="E12" s="2">
        <v>6322</v>
      </c>
      <c r="F12" s="2">
        <v>25288</v>
      </c>
      <c r="G12" s="2">
        <v>32022.5</v>
      </c>
      <c r="H12" s="3">
        <f t="shared" si="0"/>
        <v>1.2663120847833</v>
      </c>
      <c r="I12" s="3"/>
      <c r="J12" s="15"/>
      <c r="K12" s="2">
        <v>6567</v>
      </c>
    </row>
    <row r="13" spans="1:11">
      <c r="A13" s="2"/>
      <c r="C13" s="2">
        <v>14.5</v>
      </c>
      <c r="D13" s="2"/>
      <c r="E13" s="2">
        <v>70515</v>
      </c>
      <c r="F13" s="2">
        <v>282060</v>
      </c>
      <c r="G13" s="2"/>
      <c r="H13" s="3">
        <f t="shared" si="0"/>
        <v>0</v>
      </c>
      <c r="I13" s="3"/>
      <c r="J13" s="15"/>
      <c r="K13" s="2">
        <v>73251</v>
      </c>
    </row>
    <row r="14" s="1" customFormat="1" spans="1:11">
      <c r="A14" s="5" t="s">
        <v>24</v>
      </c>
      <c r="B14" s="4"/>
      <c r="C14" s="4"/>
      <c r="D14" s="4"/>
      <c r="E14" s="4">
        <v>16000</v>
      </c>
      <c r="F14" s="4">
        <v>64000</v>
      </c>
      <c r="G14" s="4">
        <v>46068.67</v>
      </c>
      <c r="H14" s="6">
        <f t="shared" si="0"/>
        <v>0.71982296875</v>
      </c>
      <c r="I14" s="13">
        <f>100%-H14</f>
        <v>0.28017703125</v>
      </c>
      <c r="J14" s="14">
        <f>9.64*28</f>
        <v>269.92</v>
      </c>
      <c r="K14" s="4">
        <v>16621</v>
      </c>
    </row>
    <row r="15" spans="1:11">
      <c r="A15" s="7" t="s">
        <v>5</v>
      </c>
      <c r="B15" s="7"/>
      <c r="C15" s="7"/>
      <c r="D15" s="7"/>
      <c r="E15" s="7">
        <v>86515</v>
      </c>
      <c r="F15" s="7">
        <v>346060</v>
      </c>
      <c r="G15" s="7"/>
      <c r="H15" s="8">
        <f t="shared" si="0"/>
        <v>0</v>
      </c>
      <c r="I15" s="16"/>
      <c r="J15" s="2"/>
      <c r="K15" s="7">
        <v>89871.782</v>
      </c>
    </row>
    <row r="16" spans="1:11">
      <c r="A16" s="9"/>
      <c r="B16" s="9"/>
      <c r="C16" s="9"/>
      <c r="D16" s="9"/>
      <c r="E16" s="9"/>
      <c r="F16" s="9"/>
      <c r="G16" s="9"/>
      <c r="H16" s="9"/>
      <c r="K16" s="9"/>
    </row>
    <row r="17" spans="1:11">
      <c r="A17" s="9"/>
      <c r="B17" s="9"/>
      <c r="C17" s="9"/>
      <c r="D17" s="9"/>
      <c r="E17" s="9"/>
      <c r="F17" s="9"/>
      <c r="G17" s="9"/>
      <c r="H17" s="10" t="s">
        <v>25</v>
      </c>
      <c r="I17" s="10"/>
      <c r="J17" s="10">
        <v>800</v>
      </c>
      <c r="K17" s="9"/>
    </row>
    <row r="18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2018-03-28T07:51:24Z</dcterms:created>
  <dcterms:modified xsi:type="dcterms:W3CDTF">2018-03-28T09:47:22Z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