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措施" sheetId="2" r:id="rId1"/>
    <sheet name="员工销售能力评价" sheetId="3" r:id="rId2"/>
    <sheet name="2017年和2018年对比曲线图" sheetId="5" r:id="rId3"/>
    <sheet name="1.1-12.31总销售数据" sheetId="6" r:id="rId4"/>
  </sheets>
  <definedNames>
    <definedName name="_xlnm._FilterDatabase" localSheetId="1" hidden="1">员工销售能力评价!$A$1:$K$88</definedName>
    <definedName name="_xlnm._FilterDatabase" localSheetId="2" hidden="1">'2017年和2018年对比曲线图'!#REF!</definedName>
  </definedNames>
  <calcPr calcId="144525"/>
</workbook>
</file>

<file path=xl/sharedStrings.xml><?xml version="1.0" encoding="utf-8"?>
<sst xmlns="http://schemas.openxmlformats.org/spreadsheetml/2006/main" count="297">
  <si>
    <t>西北片3月15日会议材料</t>
  </si>
  <si>
    <t>门店增长点（1-2条）</t>
  </si>
  <si>
    <t>门店名称</t>
  </si>
  <si>
    <t>增长点</t>
  </si>
  <si>
    <t>落实人</t>
  </si>
  <si>
    <t>落实时间</t>
  </si>
  <si>
    <t>西部店、沙河源</t>
  </si>
  <si>
    <t>1增加新员工专业知识培训，每天抽查员工瑞学产品知识的学习，增加联合用药。2、西部店加大会员卡办理，每人宣传（包括充公交卡的顾客），提升会员占比至60%。</t>
  </si>
  <si>
    <t>店长</t>
  </si>
  <si>
    <t>每月</t>
  </si>
  <si>
    <t>光华店</t>
  </si>
  <si>
    <t>2月门店中药下滑4.75万，毛利下滑2.2万，主要是主打2名老中医（葸桂荣和陈家伦）今年由于年岁高（78岁）停止坐诊。2、集团公司去年2月到光华店拿虫草近10万。同期销售受影响。计划增加中医1-2名。中药品类力争增长10万元.每天力争增长粉剂和精制饮片销售200元， 落实人头。</t>
  </si>
  <si>
    <t>店长、片区</t>
  </si>
  <si>
    <t>清江东路店、光华村</t>
  </si>
  <si>
    <t>1.门店会员消费笔数没有提升（清江东路店：1.96%、光华村：1.95%），强调提醒会员出示会员卡享受优惠，提高门店会员占比。2.清江东路店加强新员工带习，每周学习一个病种，提升客单价10元。3、清江东路店人员调整后毛利由原来的23%提升到26%,继续保持</t>
  </si>
  <si>
    <t>每周</t>
  </si>
  <si>
    <t>浣花滨河店</t>
  </si>
  <si>
    <t>员工的培训：每天1个品牌月品种和一个保健营养素培训，培训记录发片区，提升门店员工专业知识。1月门店中智销售48罐，2月销售19罐，1月销售美容方4套，回购顾客增加员工的销售信心，3月销售有差距，已和店长沟通联合推荐力争完成。</t>
  </si>
  <si>
    <t>每天</t>
  </si>
  <si>
    <t>羊子山店</t>
  </si>
  <si>
    <t>1·门店客流下滑800笔，日均下滑11笔，清理门店特价品种（至少保证会员超低特价不低于120个每月)吸客，片区督查，少申请1个进行2元处罚。3月会员超低特价140个。2、关注竞争对手的销售动向（每周每个员工利用休息时间到周边药房走访）汇总报店长和片区。</t>
  </si>
  <si>
    <t>新怡店</t>
  </si>
  <si>
    <t>1.员工稳定性的建设：目前只有2名员工，有名员工家住郫县，有离职意向，片区到门店疏导员工思想，体现公司培训、人文管理的优势等，还在犹豫中。2、每天培训一种中药饮片及保健品！使妹妹们在销售成药的时会搭配中药饮片和保健品，争取在一个月内将客单由现在55提高至60.客品数提至2以上！减少裸卖！降低一单一品率！</t>
  </si>
  <si>
    <t>门店id</t>
  </si>
  <si>
    <t>门店名</t>
  </si>
  <si>
    <t>人员id</t>
  </si>
  <si>
    <t>人员名</t>
  </si>
  <si>
    <t>笔数</t>
  </si>
  <si>
    <t>盒数</t>
  </si>
  <si>
    <t>品种数</t>
  </si>
  <si>
    <t>一单一品笔数</t>
  </si>
  <si>
    <t>一单一品率</t>
  </si>
  <si>
    <t>客品数</t>
  </si>
  <si>
    <t>客品次</t>
  </si>
  <si>
    <t>四川太极光华药店</t>
  </si>
  <si>
    <t xml:space="preserve">朱晓桃 </t>
  </si>
  <si>
    <t>50%</t>
  </si>
  <si>
    <t>汤雪芹</t>
  </si>
  <si>
    <t>43.93%</t>
  </si>
  <si>
    <t>四川太极青羊区十二桥药店</t>
  </si>
  <si>
    <t>郑佳</t>
  </si>
  <si>
    <t>60.48%</t>
  </si>
  <si>
    <t>四川太极新都区马超东路店</t>
  </si>
  <si>
    <t>廖红</t>
  </si>
  <si>
    <t>54.37%</t>
  </si>
  <si>
    <t>四川太极大药房连锁有限公司武侯区聚萃街药店</t>
  </si>
  <si>
    <t>李俊俐</t>
  </si>
  <si>
    <t>70.75%</t>
  </si>
  <si>
    <t>羊玉梅</t>
  </si>
  <si>
    <t>62.32%</t>
  </si>
  <si>
    <t>四川太极沙河源药店</t>
  </si>
  <si>
    <t>杨素芬</t>
  </si>
  <si>
    <t>57.2%</t>
  </si>
  <si>
    <t>四川太极清江东路药店</t>
  </si>
  <si>
    <t>钱芳</t>
  </si>
  <si>
    <t>52.43%</t>
  </si>
  <si>
    <t>四川太极枣子巷药店</t>
  </si>
  <si>
    <t>王兰</t>
  </si>
  <si>
    <t>49.39%</t>
  </si>
  <si>
    <t>四川太极成华区二环路北四段药店（汇融名城）</t>
  </si>
  <si>
    <t>刘雨婷</t>
  </si>
  <si>
    <t>59.24%</t>
  </si>
  <si>
    <t>四川太极武侯区顺和街店</t>
  </si>
  <si>
    <t>彭燕</t>
  </si>
  <si>
    <t>69.94%</t>
  </si>
  <si>
    <t>罗倩</t>
  </si>
  <si>
    <t>78.38%</t>
  </si>
  <si>
    <t>舒海燕</t>
  </si>
  <si>
    <t>57.89%</t>
  </si>
  <si>
    <t>四川太极金牛区金沙路药店</t>
  </si>
  <si>
    <t>周莉</t>
  </si>
  <si>
    <t>46.03%</t>
  </si>
  <si>
    <t>四川太极西部店</t>
  </si>
  <si>
    <t xml:space="preserve">周娟 </t>
  </si>
  <si>
    <t>46.59%</t>
  </si>
  <si>
    <t>四川太极成华区羊子山西路药店（兴元华盛）</t>
  </si>
  <si>
    <t>姜萍</t>
  </si>
  <si>
    <t>53.69%</t>
  </si>
  <si>
    <t>吕颖</t>
  </si>
  <si>
    <t>63.75%</t>
  </si>
  <si>
    <t>高红华</t>
  </si>
  <si>
    <t>56.02%</t>
  </si>
  <si>
    <t>张登玉</t>
  </si>
  <si>
    <t>64.76%</t>
  </si>
  <si>
    <t>郑万利</t>
  </si>
  <si>
    <t>50.63%</t>
  </si>
  <si>
    <t>杨丽君</t>
  </si>
  <si>
    <t>51.91%</t>
  </si>
  <si>
    <t>四川太极清江东路2药店</t>
  </si>
  <si>
    <t xml:space="preserve">邹春梅 </t>
  </si>
  <si>
    <t>54.75%</t>
  </si>
  <si>
    <t>李可</t>
  </si>
  <si>
    <t>57.46%</t>
  </si>
  <si>
    <t>四川太极新都区新繁镇繁江北路药店</t>
  </si>
  <si>
    <t>钟学兰</t>
  </si>
  <si>
    <t>42.02%</t>
  </si>
  <si>
    <t>四川太极光华村街药店</t>
  </si>
  <si>
    <t>胡荣琼</t>
  </si>
  <si>
    <t>55.08%</t>
  </si>
  <si>
    <t>四川太极青羊区浣花滨河路药店</t>
  </si>
  <si>
    <t>余济秀</t>
  </si>
  <si>
    <t>唐雪</t>
  </si>
  <si>
    <t>王波</t>
  </si>
  <si>
    <t>52.16%</t>
  </si>
  <si>
    <t>四川太极成华区新怡路店</t>
  </si>
  <si>
    <t>杨琼</t>
  </si>
  <si>
    <t>50.82%</t>
  </si>
  <si>
    <t>陈春花</t>
  </si>
  <si>
    <t>36.04%</t>
  </si>
  <si>
    <t>黄玉桂</t>
  </si>
  <si>
    <t>75.79%</t>
  </si>
  <si>
    <t>杨梅</t>
  </si>
  <si>
    <t>57.77%</t>
  </si>
  <si>
    <t>蔡小丽</t>
  </si>
  <si>
    <t>41.79%</t>
  </si>
  <si>
    <t>付能梅</t>
  </si>
  <si>
    <t>41.43%</t>
  </si>
  <si>
    <t>周玉</t>
  </si>
  <si>
    <t>56.53%</t>
  </si>
  <si>
    <t>王蕊</t>
  </si>
  <si>
    <t>56.16%</t>
  </si>
  <si>
    <t>钟晓凤</t>
  </si>
  <si>
    <t>61.04%</t>
  </si>
  <si>
    <t xml:space="preserve">朱朝霞 </t>
  </si>
  <si>
    <t>43.71%</t>
  </si>
  <si>
    <t>苟姗</t>
  </si>
  <si>
    <t>45.95%</t>
  </si>
  <si>
    <t>胡欢</t>
  </si>
  <si>
    <t>41.62%</t>
  </si>
  <si>
    <t>86.49%</t>
  </si>
  <si>
    <t>姜孝杨</t>
  </si>
  <si>
    <t>56.74%</t>
  </si>
  <si>
    <t>蒋朝仙</t>
  </si>
  <si>
    <t>45.48%</t>
  </si>
  <si>
    <t>王伽璐</t>
  </si>
  <si>
    <t>李海燕</t>
  </si>
  <si>
    <t>56.9%</t>
  </si>
  <si>
    <t>四川太极金牛区黄苑东街药店</t>
  </si>
  <si>
    <t>李秀芳</t>
  </si>
  <si>
    <t>38.82%</t>
  </si>
  <si>
    <t>郭祥</t>
  </si>
  <si>
    <t>42.81%</t>
  </si>
  <si>
    <t>四川太极土龙路药店</t>
  </si>
  <si>
    <t>贾静</t>
  </si>
  <si>
    <t>49.36%</t>
  </si>
  <si>
    <t xml:space="preserve">周思 </t>
  </si>
  <si>
    <t>65.21%</t>
  </si>
  <si>
    <t>四川太极金牛区交大路第三药店</t>
  </si>
  <si>
    <t>伍莉</t>
  </si>
  <si>
    <t>54.62%</t>
  </si>
  <si>
    <t>周刚</t>
  </si>
  <si>
    <t>42.22%</t>
  </si>
  <si>
    <t>何英</t>
  </si>
  <si>
    <t>52.06%</t>
  </si>
  <si>
    <t>肖瑶</t>
  </si>
  <si>
    <t>55.35%</t>
  </si>
  <si>
    <t>梁娟</t>
  </si>
  <si>
    <t>45.18%</t>
  </si>
  <si>
    <t>袁文莉</t>
  </si>
  <si>
    <t>44.83%</t>
  </si>
  <si>
    <t>黄敏</t>
  </si>
  <si>
    <t>30.97%</t>
  </si>
  <si>
    <t>李媛2</t>
  </si>
  <si>
    <t>49%</t>
  </si>
  <si>
    <t>陈琳</t>
  </si>
  <si>
    <t>38.79%</t>
  </si>
  <si>
    <t>林思敏</t>
  </si>
  <si>
    <t>60.66%</t>
  </si>
  <si>
    <t>杨新月</t>
  </si>
  <si>
    <t>60.2%</t>
  </si>
  <si>
    <t xml:space="preserve">王艳 </t>
  </si>
  <si>
    <t>54.5%</t>
  </si>
  <si>
    <t>李傲霜</t>
  </si>
  <si>
    <t>47.69%</t>
  </si>
  <si>
    <t xml:space="preserve">高文棋 </t>
  </si>
  <si>
    <t>57.97%</t>
  </si>
  <si>
    <t>61.71%</t>
  </si>
  <si>
    <t>张晓露</t>
  </si>
  <si>
    <t>53.24%</t>
  </si>
  <si>
    <t>罗丹</t>
  </si>
  <si>
    <t>52.98%</t>
  </si>
  <si>
    <t>王旭</t>
  </si>
  <si>
    <t>54.99%</t>
  </si>
  <si>
    <t>魏津</t>
  </si>
  <si>
    <t>49.27%</t>
  </si>
  <si>
    <t>胡艳弘</t>
  </si>
  <si>
    <t>55.01%</t>
  </si>
  <si>
    <t>王锐锋</t>
  </si>
  <si>
    <t>70.62%</t>
  </si>
  <si>
    <t>刘新</t>
  </si>
  <si>
    <t>47.19%</t>
  </si>
  <si>
    <t>欧顺心</t>
  </si>
  <si>
    <t>59.53%</t>
  </si>
  <si>
    <t xml:space="preserve">代志斌 </t>
  </si>
  <si>
    <t>52.71%</t>
  </si>
  <si>
    <t>张远书</t>
  </si>
  <si>
    <t>66.32%</t>
  </si>
  <si>
    <t xml:space="preserve">冯莉 </t>
  </si>
  <si>
    <t>70.11%</t>
  </si>
  <si>
    <t>范旭</t>
  </si>
  <si>
    <t>42.32%</t>
  </si>
  <si>
    <t xml:space="preserve">辜瑞琪 </t>
  </si>
  <si>
    <t>53.99%</t>
  </si>
  <si>
    <t>陈文芳</t>
  </si>
  <si>
    <t>54.8%</t>
  </si>
  <si>
    <t>解超霞</t>
  </si>
  <si>
    <t>42.19%</t>
  </si>
  <si>
    <t>江月红</t>
  </si>
  <si>
    <t>53.56%</t>
  </si>
  <si>
    <t>曹娉</t>
  </si>
  <si>
    <t>56.5%</t>
  </si>
  <si>
    <t>魏小琴</t>
  </si>
  <si>
    <t>55.21%</t>
  </si>
  <si>
    <t>钱佳佳</t>
  </si>
  <si>
    <t>62.68%</t>
  </si>
  <si>
    <t xml:space="preserve">杨素芬 </t>
  </si>
  <si>
    <t>48.45%</t>
  </si>
  <si>
    <t>分析：客品数（期间销售商品的总盒数/交易笔数），健康指标：大于3，20个门店12个员工达到行业水平，利润亏损门店只有钱芳、胡艳弘、达到3以上。门店的疗程用药能力需加强。</t>
  </si>
  <si>
    <t xml:space="preserve">      客品次（期间销售品规数/交易笔数），健康指标：大于1.8，20个门店28个员工达到行业水平，利润亏损门店只有钱芳、胡艳弘、陈春花,陈琳、黄敏达到1.8以上，门店关联用药能力需加强。</t>
  </si>
  <si>
    <t>西北片区3.15会议材料</t>
  </si>
  <si>
    <t>一、销售数据分析：（时间段：1.1-3.13日）与去年同期数据（销售下滑数据请用红色字体进行标记）   单位：万元</t>
  </si>
  <si>
    <t>附表一：销售数据</t>
  </si>
  <si>
    <t>门店ID</t>
  </si>
  <si>
    <t>去年同比销售</t>
  </si>
  <si>
    <t>今年同期销售</t>
  </si>
  <si>
    <t>增长比例（%）</t>
  </si>
  <si>
    <t>去年同期毛利</t>
  </si>
  <si>
    <t>今年同比毛利</t>
  </si>
  <si>
    <t>去年同期交易笔数</t>
  </si>
  <si>
    <t>今年交易笔数</t>
  </si>
  <si>
    <t>去年同期会员笔数占比</t>
  </si>
  <si>
    <t>今年会员笔数占比</t>
  </si>
  <si>
    <t>增长比例</t>
  </si>
  <si>
    <t>月均扭亏平衡点</t>
  </si>
  <si>
    <t>西部店</t>
  </si>
  <si>
    <t>21.08%</t>
  </si>
  <si>
    <t>49.87%</t>
  </si>
  <si>
    <t>沙河源店</t>
  </si>
  <si>
    <t>46.11%</t>
  </si>
  <si>
    <t>64.74%</t>
  </si>
  <si>
    <t>48.3%</t>
  </si>
  <si>
    <t>73.55%</t>
  </si>
  <si>
    <t>清江东路2店</t>
  </si>
  <si>
    <t>33.97%</t>
  </si>
  <si>
    <t>45%</t>
  </si>
  <si>
    <t>清江东路店</t>
  </si>
  <si>
    <t>54.18%</t>
  </si>
  <si>
    <t>55.24%</t>
  </si>
  <si>
    <t>枣子巷店</t>
  </si>
  <si>
    <t>24.74%</t>
  </si>
  <si>
    <t>43.32%</t>
  </si>
  <si>
    <t>光华村街店</t>
  </si>
  <si>
    <t>37.42%</t>
  </si>
  <si>
    <t>38.15%</t>
  </si>
  <si>
    <t>土龙路店</t>
  </si>
  <si>
    <t>40.96%</t>
  </si>
  <si>
    <t>60.77%</t>
  </si>
  <si>
    <t>顺和街店</t>
  </si>
  <si>
    <t>49.67%</t>
  </si>
  <si>
    <t>66.59%</t>
  </si>
  <si>
    <t>37.27%</t>
  </si>
  <si>
    <t>62.01%</t>
  </si>
  <si>
    <t>汇融名城</t>
  </si>
  <si>
    <t>39.87%</t>
  </si>
  <si>
    <t>49.71%</t>
  </si>
  <si>
    <t>十二桥店</t>
  </si>
  <si>
    <t>10.48%</t>
  </si>
  <si>
    <t>13.65%</t>
  </si>
  <si>
    <t>羊子山西店</t>
  </si>
  <si>
    <t>30.21%</t>
  </si>
  <si>
    <t>57.04%</t>
  </si>
  <si>
    <t>马超东路店</t>
  </si>
  <si>
    <t>53.32%</t>
  </si>
  <si>
    <t>66.29%</t>
  </si>
  <si>
    <t>交大三店</t>
  </si>
  <si>
    <t>30.5%</t>
  </si>
  <si>
    <t>51.45%</t>
  </si>
  <si>
    <t>黄苑东街店</t>
  </si>
  <si>
    <t>40.16%</t>
  </si>
  <si>
    <t>63.63%</t>
  </si>
  <si>
    <t>新繁店</t>
  </si>
  <si>
    <t>34.16%</t>
  </si>
  <si>
    <t>45.34%</t>
  </si>
  <si>
    <t>新怡路店</t>
  </si>
  <si>
    <t>36.29%</t>
  </si>
  <si>
    <t>58.88%</t>
  </si>
  <si>
    <t>金沙路店</t>
  </si>
  <si>
    <t>22.41%</t>
  </si>
  <si>
    <t>64.24%</t>
  </si>
  <si>
    <t>*</t>
  </si>
  <si>
    <t>聚萃路店</t>
  </si>
  <si>
    <t>60.26%</t>
  </si>
  <si>
    <t>合计</t>
  </si>
  <si>
    <t>36.01%</t>
  </si>
  <si>
    <t>51.75%</t>
  </si>
  <si>
    <t>除开新开1家门店</t>
  </si>
  <si>
    <t>2017年客单价79.46元，2018年客单价83.38元、毛利率2017年29.26%，2018年是28.74%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</si>
</sst>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1"/>
      <name val="宋体"/>
      <charset val="134"/>
    </font>
    <font>
      <b/>
      <sz val="11"/>
      <name val="宋体"/>
      <charset val="0"/>
    </font>
    <font>
      <sz val="10"/>
      <color rgb="FFFF0000"/>
      <name val="Arial"/>
      <charset val="0"/>
    </font>
    <font>
      <sz val="10.5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0" borderId="7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9" borderId="5" applyNumberFormat="0" applyAlignment="0" applyProtection="0">
      <alignment vertical="center"/>
    </xf>
    <xf numFmtId="0" fontId="34" fillId="9" borderId="10" applyNumberFormat="0" applyAlignment="0" applyProtection="0">
      <alignment vertical="center"/>
    </xf>
    <xf numFmtId="0" fontId="30" fillId="26" borderId="11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2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76" fontId="13" fillId="0" borderId="0" xfId="0" applyNumberFormat="1" applyFont="1" applyAlignment="1">
      <alignment horizontal="left" vertical="center" wrapText="1"/>
    </xf>
    <xf numFmtId="176" fontId="0" fillId="0" borderId="0" xfId="0" applyNumberFormat="1" applyAlignment="1">
      <alignment vertical="center" wrapText="1"/>
    </xf>
    <xf numFmtId="176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6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176" fontId="0" fillId="0" borderId="1" xfId="0" applyNumberForma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B7" sqref="B7:J7"/>
    </sheetView>
  </sheetViews>
  <sheetFormatPr defaultColWidth="9" defaultRowHeight="13.5"/>
  <cols>
    <col min="1" max="1" width="11.5" style="29" customWidth="1"/>
    <col min="2" max="2" width="10.875" customWidth="1"/>
    <col min="3" max="3" width="13.25" customWidth="1"/>
    <col min="4" max="4" width="14.25" customWidth="1"/>
    <col min="5" max="5" width="13" customWidth="1"/>
    <col min="6" max="7" width="11.125" customWidth="1"/>
    <col min="8" max="8" width="12.25" customWidth="1"/>
    <col min="9" max="9" width="8.875" customWidth="1"/>
    <col min="10" max="10" width="10.25" customWidth="1"/>
    <col min="11" max="11" width="12.625" customWidth="1"/>
    <col min="12" max="12" width="9.875" customWidth="1"/>
    <col min="13" max="13" width="9.375" style="29" customWidth="1"/>
    <col min="14" max="15" width="8.275" customWidth="1"/>
  </cols>
  <sheetData>
    <row r="1" ht="21" customHeight="1" spans="1:14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0"/>
      <c r="N1" s="31"/>
    </row>
    <row r="3" ht="24" customHeight="1" spans="1:13">
      <c r="A3" s="32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ht="27" customHeight="1" spans="1:13">
      <c r="A4" s="34" t="s">
        <v>2</v>
      </c>
      <c r="B4" s="35" t="s">
        <v>3</v>
      </c>
      <c r="C4" s="36"/>
      <c r="D4" s="36"/>
      <c r="E4" s="36"/>
      <c r="F4" s="36"/>
      <c r="G4" s="36"/>
      <c r="H4" s="36"/>
      <c r="I4" s="36"/>
      <c r="J4" s="40"/>
      <c r="K4" s="41" t="s">
        <v>4</v>
      </c>
      <c r="L4" s="41" t="s">
        <v>5</v>
      </c>
      <c r="M4"/>
    </row>
    <row r="5" ht="37" customHeight="1" spans="1:13">
      <c r="A5" s="37" t="s">
        <v>6</v>
      </c>
      <c r="B5" s="38" t="s">
        <v>7</v>
      </c>
      <c r="C5" s="39"/>
      <c r="D5" s="39"/>
      <c r="E5" s="39"/>
      <c r="F5" s="39"/>
      <c r="G5" s="39"/>
      <c r="H5" s="39"/>
      <c r="I5" s="39"/>
      <c r="J5" s="42"/>
      <c r="K5" s="41" t="s">
        <v>8</v>
      </c>
      <c r="L5" s="41" t="s">
        <v>9</v>
      </c>
      <c r="M5"/>
    </row>
    <row r="6" ht="54" customHeight="1" spans="1:13">
      <c r="A6" s="37" t="s">
        <v>10</v>
      </c>
      <c r="B6" s="38" t="s">
        <v>11</v>
      </c>
      <c r="C6" s="39"/>
      <c r="D6" s="39"/>
      <c r="E6" s="39"/>
      <c r="F6" s="39"/>
      <c r="G6" s="39"/>
      <c r="H6" s="39"/>
      <c r="I6" s="39"/>
      <c r="J6" s="42"/>
      <c r="K6" s="41" t="s">
        <v>12</v>
      </c>
      <c r="L6" s="41" t="s">
        <v>9</v>
      </c>
      <c r="M6"/>
    </row>
    <row r="7" ht="45" customHeight="1" spans="1:13">
      <c r="A7" s="37" t="s">
        <v>13</v>
      </c>
      <c r="B7" s="38" t="s">
        <v>14</v>
      </c>
      <c r="C7" s="39"/>
      <c r="D7" s="39"/>
      <c r="E7" s="39"/>
      <c r="F7" s="39"/>
      <c r="G7" s="39"/>
      <c r="H7" s="39"/>
      <c r="I7" s="39"/>
      <c r="J7" s="42"/>
      <c r="K7" s="41" t="s">
        <v>8</v>
      </c>
      <c r="L7" s="43" t="s">
        <v>15</v>
      </c>
      <c r="M7"/>
    </row>
    <row r="8" ht="45" customHeight="1" spans="1:13">
      <c r="A8" s="37" t="s">
        <v>16</v>
      </c>
      <c r="B8" s="38" t="s">
        <v>17</v>
      </c>
      <c r="C8" s="39"/>
      <c r="D8" s="39"/>
      <c r="E8" s="39"/>
      <c r="F8" s="39"/>
      <c r="G8" s="39"/>
      <c r="H8" s="39"/>
      <c r="I8" s="39"/>
      <c r="J8" s="42"/>
      <c r="K8" s="41" t="s">
        <v>8</v>
      </c>
      <c r="L8" s="43" t="s">
        <v>18</v>
      </c>
      <c r="M8"/>
    </row>
    <row r="9" ht="46" customHeight="1" spans="1:13">
      <c r="A9" s="37" t="s">
        <v>19</v>
      </c>
      <c r="B9" s="38" t="s">
        <v>20</v>
      </c>
      <c r="C9" s="39"/>
      <c r="D9" s="39"/>
      <c r="E9" s="39"/>
      <c r="F9" s="39"/>
      <c r="G9" s="39"/>
      <c r="H9" s="39"/>
      <c r="I9" s="39"/>
      <c r="J9" s="42"/>
      <c r="K9" s="41" t="s">
        <v>12</v>
      </c>
      <c r="L9" s="15" t="s">
        <v>9</v>
      </c>
      <c r="M9"/>
    </row>
    <row r="10" ht="43" customHeight="1" spans="1:13">
      <c r="A10" s="37" t="s">
        <v>21</v>
      </c>
      <c r="B10" s="38" t="s">
        <v>22</v>
      </c>
      <c r="C10" s="39"/>
      <c r="D10" s="39"/>
      <c r="E10" s="39"/>
      <c r="F10" s="39"/>
      <c r="G10" s="39"/>
      <c r="H10" s="39"/>
      <c r="I10" s="39"/>
      <c r="J10" s="42"/>
      <c r="K10" s="41" t="s">
        <v>12</v>
      </c>
      <c r="L10" s="43" t="s">
        <v>18</v>
      </c>
      <c r="M10"/>
    </row>
  </sheetData>
  <mergeCells count="9">
    <mergeCell ref="A1:N1"/>
    <mergeCell ref="A3:M3"/>
    <mergeCell ref="B4:J4"/>
    <mergeCell ref="B5:J5"/>
    <mergeCell ref="B6:J6"/>
    <mergeCell ref="B7:J7"/>
    <mergeCell ref="B8:J8"/>
    <mergeCell ref="B9:J9"/>
    <mergeCell ref="B10:J10"/>
  </mergeCells>
  <pageMargins left="0.0388888888888889" right="0.432638888888889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8"/>
  <sheetViews>
    <sheetView topLeftCell="A67" workbookViewId="0">
      <selection activeCell="C17" sqref="C17"/>
    </sheetView>
  </sheetViews>
  <sheetFormatPr defaultColWidth="8" defaultRowHeight="12.75"/>
  <cols>
    <col min="1" max="1" width="7.125" style="24" customWidth="1"/>
    <col min="2" max="2" width="20.5" style="24" customWidth="1"/>
    <col min="3" max="3" width="7.375" style="24" customWidth="1"/>
    <col min="4" max="4" width="8" style="24"/>
    <col min="5" max="5" width="8.125" style="24"/>
    <col min="6" max="6" width="8.75833333333333" style="24" customWidth="1"/>
    <col min="7" max="7" width="8.125" style="24"/>
    <col min="8" max="8" width="12.125" style="24" customWidth="1"/>
    <col min="9" max="9" width="11.375" style="24" customWidth="1"/>
    <col min="10" max="10" width="7.125" style="24" customWidth="1"/>
    <col min="11" max="16384" width="8" style="24"/>
  </cols>
  <sheetData>
    <row r="1" s="24" customFormat="1" ht="13.5" spans="1:11">
      <c r="A1" s="26" t="s">
        <v>23</v>
      </c>
      <c r="B1" s="26" t="s">
        <v>24</v>
      </c>
      <c r="C1" s="26" t="s">
        <v>25</v>
      </c>
      <c r="D1" s="26" t="s">
        <v>26</v>
      </c>
      <c r="E1" s="26" t="s">
        <v>27</v>
      </c>
      <c r="F1" s="26" t="s">
        <v>28</v>
      </c>
      <c r="G1" s="26" t="s">
        <v>29</v>
      </c>
      <c r="H1" s="26" t="s">
        <v>30</v>
      </c>
      <c r="I1" s="26" t="s">
        <v>31</v>
      </c>
      <c r="J1" s="26" t="s">
        <v>32</v>
      </c>
      <c r="K1" s="26" t="s">
        <v>33</v>
      </c>
    </row>
    <row r="2" ht="13.5" spans="1:11">
      <c r="A2" s="27">
        <v>343</v>
      </c>
      <c r="B2" s="27" t="s">
        <v>34</v>
      </c>
      <c r="C2" s="27">
        <v>4301</v>
      </c>
      <c r="D2" s="27" t="s">
        <v>35</v>
      </c>
      <c r="E2" s="27">
        <v>518</v>
      </c>
      <c r="F2" s="27">
        <v>1971.005</v>
      </c>
      <c r="G2" s="27">
        <v>1043</v>
      </c>
      <c r="H2" s="27">
        <v>259</v>
      </c>
      <c r="I2" s="27" t="s">
        <v>36</v>
      </c>
      <c r="J2" s="27">
        <v>3.81</v>
      </c>
      <c r="K2" s="27">
        <v>2.01</v>
      </c>
    </row>
    <row r="3" ht="13.5" spans="1:11">
      <c r="A3" s="27">
        <v>343</v>
      </c>
      <c r="B3" s="27" t="s">
        <v>34</v>
      </c>
      <c r="C3" s="27">
        <v>10932</v>
      </c>
      <c r="D3" s="27" t="s">
        <v>37</v>
      </c>
      <c r="E3" s="27">
        <v>387</v>
      </c>
      <c r="F3" s="27">
        <v>1469.107467</v>
      </c>
      <c r="G3" s="27">
        <v>798</v>
      </c>
      <c r="H3" s="27">
        <v>170</v>
      </c>
      <c r="I3" s="27" t="s">
        <v>38</v>
      </c>
      <c r="J3" s="27">
        <v>3.8</v>
      </c>
      <c r="K3" s="27">
        <v>2.06</v>
      </c>
    </row>
    <row r="4" ht="13.5" spans="1:11">
      <c r="A4" s="27">
        <v>582</v>
      </c>
      <c r="B4" s="27" t="s">
        <v>39</v>
      </c>
      <c r="C4" s="27">
        <v>11089</v>
      </c>
      <c r="D4" s="27" t="s">
        <v>40</v>
      </c>
      <c r="E4" s="27">
        <v>587</v>
      </c>
      <c r="F4" s="27">
        <v>1352.622</v>
      </c>
      <c r="G4" s="27">
        <v>887</v>
      </c>
      <c r="H4" s="27">
        <v>355</v>
      </c>
      <c r="I4" s="27" t="s">
        <v>41</v>
      </c>
      <c r="J4" s="27">
        <v>2.3</v>
      </c>
      <c r="K4" s="27">
        <v>1.51</v>
      </c>
    </row>
    <row r="5" ht="13.5" spans="1:11">
      <c r="A5" s="27">
        <v>709</v>
      </c>
      <c r="B5" s="27" t="s">
        <v>42</v>
      </c>
      <c r="C5" s="27">
        <v>7388</v>
      </c>
      <c r="D5" s="27" t="s">
        <v>43</v>
      </c>
      <c r="E5" s="27">
        <v>504</v>
      </c>
      <c r="F5" s="27">
        <v>1117.055556</v>
      </c>
      <c r="G5" s="27">
        <v>870</v>
      </c>
      <c r="H5" s="27">
        <v>274</v>
      </c>
      <c r="I5" s="27" t="s">
        <v>44</v>
      </c>
      <c r="J5" s="27">
        <v>2.22</v>
      </c>
      <c r="K5" s="27">
        <v>1.73</v>
      </c>
    </row>
    <row r="6" ht="13.5" spans="1:11">
      <c r="A6" s="27">
        <v>752</v>
      </c>
      <c r="B6" s="27" t="s">
        <v>45</v>
      </c>
      <c r="C6" s="27">
        <v>11318</v>
      </c>
      <c r="D6" s="27" t="s">
        <v>46</v>
      </c>
      <c r="E6" s="27">
        <v>147</v>
      </c>
      <c r="F6" s="27">
        <v>274.37</v>
      </c>
      <c r="G6" s="27">
        <v>217</v>
      </c>
      <c r="H6" s="27">
        <v>104</v>
      </c>
      <c r="I6" s="27" t="s">
        <v>47</v>
      </c>
      <c r="J6" s="27">
        <v>1.87</v>
      </c>
      <c r="K6" s="27">
        <v>1.48</v>
      </c>
    </row>
    <row r="7" ht="13.5" spans="1:11">
      <c r="A7" s="27">
        <v>582</v>
      </c>
      <c r="B7" s="27" t="s">
        <v>39</v>
      </c>
      <c r="C7" s="27">
        <v>990035</v>
      </c>
      <c r="D7" s="27" t="s">
        <v>48</v>
      </c>
      <c r="E7" s="27">
        <v>552</v>
      </c>
      <c r="F7" s="27">
        <v>1213.6134</v>
      </c>
      <c r="G7" s="27">
        <v>857</v>
      </c>
      <c r="H7" s="27">
        <v>344</v>
      </c>
      <c r="I7" s="27" t="s">
        <v>49</v>
      </c>
      <c r="J7" s="27">
        <v>2.2</v>
      </c>
      <c r="K7" s="27">
        <v>1.55</v>
      </c>
    </row>
    <row r="8" ht="13.5" spans="1:11">
      <c r="A8" s="27">
        <v>339</v>
      </c>
      <c r="B8" s="27" t="s">
        <v>50</v>
      </c>
      <c r="C8" s="27">
        <v>997727</v>
      </c>
      <c r="D8" s="27" t="s">
        <v>51</v>
      </c>
      <c r="E8" s="27">
        <v>264</v>
      </c>
      <c r="F8" s="27">
        <v>572.68</v>
      </c>
      <c r="G8" s="27">
        <v>442</v>
      </c>
      <c r="H8" s="27">
        <v>151</v>
      </c>
      <c r="I8" s="27" t="s">
        <v>52</v>
      </c>
      <c r="J8" s="27">
        <v>2.17</v>
      </c>
      <c r="K8" s="27">
        <v>1.67</v>
      </c>
    </row>
    <row r="9" ht="13.5" spans="1:11">
      <c r="A9" s="27">
        <v>357</v>
      </c>
      <c r="B9" s="27" t="s">
        <v>53</v>
      </c>
      <c r="C9" s="27">
        <v>6989</v>
      </c>
      <c r="D9" s="27" t="s">
        <v>54</v>
      </c>
      <c r="E9" s="27">
        <v>494</v>
      </c>
      <c r="F9" s="27">
        <v>2094.9626</v>
      </c>
      <c r="G9" s="27">
        <v>829</v>
      </c>
      <c r="H9" s="27">
        <v>259</v>
      </c>
      <c r="I9" s="27" t="s">
        <v>55</v>
      </c>
      <c r="J9" s="27">
        <v>4.24</v>
      </c>
      <c r="K9" s="27">
        <v>1.68</v>
      </c>
    </row>
    <row r="10" ht="13.5" spans="1:11">
      <c r="A10" s="27">
        <v>359</v>
      </c>
      <c r="B10" s="27" t="s">
        <v>56</v>
      </c>
      <c r="C10" s="27">
        <v>10463</v>
      </c>
      <c r="D10" s="27" t="s">
        <v>57</v>
      </c>
      <c r="E10" s="27">
        <v>490</v>
      </c>
      <c r="F10" s="27">
        <v>1045.20166</v>
      </c>
      <c r="G10" s="27">
        <v>845</v>
      </c>
      <c r="H10" s="27">
        <v>242</v>
      </c>
      <c r="I10" s="27" t="s">
        <v>58</v>
      </c>
      <c r="J10" s="27">
        <v>2.13</v>
      </c>
      <c r="K10" s="27">
        <v>1.72</v>
      </c>
    </row>
    <row r="11" ht="13.5" spans="1:11">
      <c r="A11" s="27">
        <v>581</v>
      </c>
      <c r="B11" s="27" t="s">
        <v>59</v>
      </c>
      <c r="C11" s="27">
        <v>11125</v>
      </c>
      <c r="D11" s="27" t="s">
        <v>60</v>
      </c>
      <c r="E11" s="27">
        <v>682</v>
      </c>
      <c r="F11" s="27">
        <v>1363.713326</v>
      </c>
      <c r="G11" s="27">
        <v>1098</v>
      </c>
      <c r="H11" s="27">
        <v>404</v>
      </c>
      <c r="I11" s="27" t="s">
        <v>61</v>
      </c>
      <c r="J11" s="27">
        <v>2</v>
      </c>
      <c r="K11" s="27">
        <v>1.61</v>
      </c>
    </row>
    <row r="12" ht="13.5" spans="1:11">
      <c r="A12" s="27">
        <v>513</v>
      </c>
      <c r="B12" s="27" t="s">
        <v>62</v>
      </c>
      <c r="C12" s="27">
        <v>11329</v>
      </c>
      <c r="D12" s="27" t="s">
        <v>63</v>
      </c>
      <c r="E12" s="27">
        <v>163</v>
      </c>
      <c r="F12" s="27">
        <v>291.34</v>
      </c>
      <c r="G12" s="27">
        <v>232</v>
      </c>
      <c r="H12" s="27">
        <v>114</v>
      </c>
      <c r="I12" s="27" t="s">
        <v>64</v>
      </c>
      <c r="J12" s="27">
        <v>1.79</v>
      </c>
      <c r="K12" s="27">
        <v>1.42</v>
      </c>
    </row>
    <row r="13" ht="13.5" spans="1:11">
      <c r="A13" s="27">
        <v>582</v>
      </c>
      <c r="B13" s="27" t="s">
        <v>39</v>
      </c>
      <c r="C13" s="27">
        <v>997989</v>
      </c>
      <c r="D13" s="27" t="s">
        <v>65</v>
      </c>
      <c r="E13" s="27">
        <v>37</v>
      </c>
      <c r="F13" s="27">
        <v>55</v>
      </c>
      <c r="G13" s="27">
        <v>52</v>
      </c>
      <c r="H13" s="27">
        <v>29</v>
      </c>
      <c r="I13" s="27" t="s">
        <v>66</v>
      </c>
      <c r="J13" s="27">
        <v>1.49</v>
      </c>
      <c r="K13" s="27">
        <v>1.41</v>
      </c>
    </row>
    <row r="14" ht="13.5" spans="1:11">
      <c r="A14" s="27">
        <v>581</v>
      </c>
      <c r="B14" s="27" t="s">
        <v>59</v>
      </c>
      <c r="C14" s="27">
        <v>5641</v>
      </c>
      <c r="D14" s="27" t="s">
        <v>67</v>
      </c>
      <c r="E14" s="27">
        <v>684</v>
      </c>
      <c r="F14" s="27">
        <v>1423.128326</v>
      </c>
      <c r="G14" s="27">
        <v>1135</v>
      </c>
      <c r="H14" s="27">
        <v>396</v>
      </c>
      <c r="I14" s="27" t="s">
        <v>68</v>
      </c>
      <c r="J14" s="27">
        <v>2.08</v>
      </c>
      <c r="K14" s="27">
        <v>1.66</v>
      </c>
    </row>
    <row r="15" s="25" customFormat="1" ht="13.5" spans="1:11">
      <c r="A15" s="27">
        <v>745</v>
      </c>
      <c r="B15" s="27" t="s">
        <v>69</v>
      </c>
      <c r="C15" s="27">
        <v>4549</v>
      </c>
      <c r="D15" s="27" t="s">
        <v>70</v>
      </c>
      <c r="E15" s="27">
        <v>365</v>
      </c>
      <c r="F15" s="27">
        <v>899.905</v>
      </c>
      <c r="G15" s="27">
        <v>660</v>
      </c>
      <c r="H15" s="27">
        <v>168</v>
      </c>
      <c r="I15" s="27" t="s">
        <v>71</v>
      </c>
      <c r="J15" s="27">
        <v>2.47</v>
      </c>
      <c r="K15" s="27">
        <v>1.81</v>
      </c>
    </row>
    <row r="16" s="25" customFormat="1" ht="13.5" spans="1:11">
      <c r="A16" s="27">
        <v>311</v>
      </c>
      <c r="B16" s="27" t="s">
        <v>72</v>
      </c>
      <c r="C16" s="27">
        <v>4302</v>
      </c>
      <c r="D16" s="27" t="s">
        <v>73</v>
      </c>
      <c r="E16" s="27">
        <v>249</v>
      </c>
      <c r="F16" s="27">
        <v>895.21</v>
      </c>
      <c r="G16" s="27">
        <v>463</v>
      </c>
      <c r="H16" s="27">
        <v>116</v>
      </c>
      <c r="I16" s="27" t="s">
        <v>74</v>
      </c>
      <c r="J16" s="27">
        <v>3.6</v>
      </c>
      <c r="K16" s="27">
        <v>1.86</v>
      </c>
    </row>
    <row r="17" s="25" customFormat="1" ht="13.5" spans="1:11">
      <c r="A17" s="27">
        <v>585</v>
      </c>
      <c r="B17" s="27" t="s">
        <v>75</v>
      </c>
      <c r="C17" s="27">
        <v>10590</v>
      </c>
      <c r="D17" s="27" t="s">
        <v>76</v>
      </c>
      <c r="E17" s="27">
        <v>799</v>
      </c>
      <c r="F17" s="27">
        <v>1691.70326</v>
      </c>
      <c r="G17" s="27">
        <v>1328</v>
      </c>
      <c r="H17" s="27">
        <v>429</v>
      </c>
      <c r="I17" s="27" t="s">
        <v>77</v>
      </c>
      <c r="J17" s="27">
        <v>2.12</v>
      </c>
      <c r="K17" s="27">
        <v>1.66</v>
      </c>
    </row>
    <row r="18" s="25" customFormat="1" ht="13.5" spans="1:11">
      <c r="A18" s="27">
        <v>752</v>
      </c>
      <c r="B18" s="27" t="s">
        <v>45</v>
      </c>
      <c r="C18" s="27">
        <v>9634</v>
      </c>
      <c r="D18" s="27" t="s">
        <v>78</v>
      </c>
      <c r="E18" s="27">
        <v>160</v>
      </c>
      <c r="F18" s="27">
        <v>303.723</v>
      </c>
      <c r="G18" s="27">
        <v>233</v>
      </c>
      <c r="H18" s="27">
        <v>102</v>
      </c>
      <c r="I18" s="27" t="s">
        <v>79</v>
      </c>
      <c r="J18" s="27">
        <v>1.9</v>
      </c>
      <c r="K18" s="27">
        <v>1.46</v>
      </c>
    </row>
    <row r="19" s="25" customFormat="1" ht="13.5" spans="1:11">
      <c r="A19" s="27">
        <v>585</v>
      </c>
      <c r="B19" s="27" t="s">
        <v>75</v>
      </c>
      <c r="C19" s="27">
        <v>6303</v>
      </c>
      <c r="D19" s="27" t="s">
        <v>80</v>
      </c>
      <c r="E19" s="27">
        <v>689</v>
      </c>
      <c r="F19" s="27">
        <v>1422.82733</v>
      </c>
      <c r="G19" s="27">
        <v>1124</v>
      </c>
      <c r="H19" s="27">
        <v>386</v>
      </c>
      <c r="I19" s="27" t="s">
        <v>81</v>
      </c>
      <c r="J19" s="27">
        <v>2.07</v>
      </c>
      <c r="K19" s="27">
        <v>1.63</v>
      </c>
    </row>
    <row r="20" s="25" customFormat="1" ht="13.5" spans="1:11">
      <c r="A20" s="27">
        <v>343</v>
      </c>
      <c r="B20" s="27" t="s">
        <v>34</v>
      </c>
      <c r="C20" s="27">
        <v>997367</v>
      </c>
      <c r="D20" s="27" t="s">
        <v>82</v>
      </c>
      <c r="E20" s="27">
        <v>105</v>
      </c>
      <c r="F20" s="27">
        <v>259.3</v>
      </c>
      <c r="G20" s="27">
        <v>155</v>
      </c>
      <c r="H20" s="27">
        <v>68</v>
      </c>
      <c r="I20" s="27" t="s">
        <v>83</v>
      </c>
      <c r="J20" s="27">
        <v>2.47</v>
      </c>
      <c r="K20" s="27">
        <v>1.48</v>
      </c>
    </row>
    <row r="21" s="25" customFormat="1" ht="13.5" spans="1:11">
      <c r="A21" s="27">
        <v>709</v>
      </c>
      <c r="B21" s="27" t="s">
        <v>42</v>
      </c>
      <c r="C21" s="27">
        <v>7662</v>
      </c>
      <c r="D21" s="27" t="s">
        <v>84</v>
      </c>
      <c r="E21" s="27">
        <v>480</v>
      </c>
      <c r="F21" s="27">
        <v>1084.918278</v>
      </c>
      <c r="G21" s="27">
        <v>881</v>
      </c>
      <c r="H21" s="27">
        <v>243</v>
      </c>
      <c r="I21" s="27" t="s">
        <v>85</v>
      </c>
      <c r="J21" s="27">
        <v>2.26</v>
      </c>
      <c r="K21" s="27">
        <v>1.84</v>
      </c>
    </row>
    <row r="22" ht="13.5" spans="1:11">
      <c r="A22" s="27">
        <v>343</v>
      </c>
      <c r="B22" s="27" t="s">
        <v>34</v>
      </c>
      <c r="C22" s="27">
        <v>8035</v>
      </c>
      <c r="D22" s="27" t="s">
        <v>86</v>
      </c>
      <c r="E22" s="27">
        <v>472</v>
      </c>
      <c r="F22" s="27">
        <v>1590.648333</v>
      </c>
      <c r="G22" s="27">
        <v>884</v>
      </c>
      <c r="H22" s="27">
        <v>245</v>
      </c>
      <c r="I22" s="27" t="s">
        <v>87</v>
      </c>
      <c r="J22" s="27">
        <v>3.37</v>
      </c>
      <c r="K22" s="27">
        <v>1.87</v>
      </c>
    </row>
    <row r="23" ht="13.5" spans="1:11">
      <c r="A23" s="27">
        <v>347</v>
      </c>
      <c r="B23" s="27" t="s">
        <v>88</v>
      </c>
      <c r="C23" s="27">
        <v>4277</v>
      </c>
      <c r="D23" s="27" t="s">
        <v>89</v>
      </c>
      <c r="E23" s="27">
        <v>263</v>
      </c>
      <c r="F23" s="27">
        <v>603.81</v>
      </c>
      <c r="G23" s="27">
        <v>471</v>
      </c>
      <c r="H23" s="27">
        <v>144</v>
      </c>
      <c r="I23" s="27" t="s">
        <v>90</v>
      </c>
      <c r="J23" s="27">
        <v>2.3</v>
      </c>
      <c r="K23" s="27">
        <v>1.79</v>
      </c>
    </row>
    <row r="24" ht="13.5" spans="1:11">
      <c r="A24" s="27">
        <v>581</v>
      </c>
      <c r="B24" s="27" t="s">
        <v>59</v>
      </c>
      <c r="C24" s="27">
        <v>7279</v>
      </c>
      <c r="D24" s="27" t="s">
        <v>91</v>
      </c>
      <c r="E24" s="27">
        <v>731</v>
      </c>
      <c r="F24" s="27">
        <v>1461.13501</v>
      </c>
      <c r="G24" s="27">
        <v>1202</v>
      </c>
      <c r="H24" s="27">
        <v>420</v>
      </c>
      <c r="I24" s="27" t="s">
        <v>92</v>
      </c>
      <c r="J24" s="27">
        <v>2</v>
      </c>
      <c r="K24" s="27">
        <v>1.64</v>
      </c>
    </row>
    <row r="25" ht="13.5" spans="1:11">
      <c r="A25" s="27">
        <v>730</v>
      </c>
      <c r="B25" s="27" t="s">
        <v>93</v>
      </c>
      <c r="C25" s="27">
        <v>8038</v>
      </c>
      <c r="D25" s="27" t="s">
        <v>94</v>
      </c>
      <c r="E25" s="27">
        <v>426</v>
      </c>
      <c r="F25" s="27">
        <v>1176.50125</v>
      </c>
      <c r="G25" s="27">
        <v>850</v>
      </c>
      <c r="H25" s="27">
        <v>179</v>
      </c>
      <c r="I25" s="27" t="s">
        <v>95</v>
      </c>
      <c r="J25" s="27">
        <v>2.76</v>
      </c>
      <c r="K25" s="27">
        <v>2</v>
      </c>
    </row>
    <row r="26" ht="13.5" spans="1:11">
      <c r="A26" s="27">
        <v>365</v>
      </c>
      <c r="B26" s="27" t="s">
        <v>96</v>
      </c>
      <c r="C26" s="27">
        <v>8798</v>
      </c>
      <c r="D26" s="27" t="s">
        <v>97</v>
      </c>
      <c r="E26" s="27">
        <v>581</v>
      </c>
      <c r="F26" s="27">
        <v>1331.4</v>
      </c>
      <c r="G26" s="27">
        <v>1015</v>
      </c>
      <c r="H26" s="27">
        <v>320</v>
      </c>
      <c r="I26" s="27" t="s">
        <v>98</v>
      </c>
      <c r="J26" s="27">
        <v>2.29</v>
      </c>
      <c r="K26" s="27">
        <v>1.75</v>
      </c>
    </row>
    <row r="27" ht="13.5" spans="1:11">
      <c r="A27" s="27">
        <v>570</v>
      </c>
      <c r="B27" s="27" t="s">
        <v>99</v>
      </c>
      <c r="C27" s="27">
        <v>10857</v>
      </c>
      <c r="D27" s="27" t="s">
        <v>100</v>
      </c>
      <c r="E27" s="27">
        <v>366</v>
      </c>
      <c r="F27" s="27">
        <v>794.72667</v>
      </c>
      <c r="G27" s="27">
        <v>597</v>
      </c>
      <c r="H27" s="27">
        <v>190</v>
      </c>
      <c r="I27" s="27" t="s">
        <v>87</v>
      </c>
      <c r="J27" s="27">
        <v>2.17</v>
      </c>
      <c r="K27" s="27">
        <v>1.63</v>
      </c>
    </row>
    <row r="28" ht="13.5" spans="1:11">
      <c r="A28" s="27">
        <v>582</v>
      </c>
      <c r="B28" s="27" t="s">
        <v>39</v>
      </c>
      <c r="C28" s="27">
        <v>997388</v>
      </c>
      <c r="D28" s="27" t="s">
        <v>101</v>
      </c>
      <c r="E28" s="27">
        <v>6</v>
      </c>
      <c r="F28" s="27">
        <v>16</v>
      </c>
      <c r="G28" s="27">
        <v>11</v>
      </c>
      <c r="H28" s="27">
        <v>3</v>
      </c>
      <c r="I28" s="27" t="s">
        <v>36</v>
      </c>
      <c r="J28" s="27">
        <v>2.67</v>
      </c>
      <c r="K28" s="27">
        <v>1.83</v>
      </c>
    </row>
    <row r="29" ht="13.5" spans="1:11">
      <c r="A29" s="27">
        <v>585</v>
      </c>
      <c r="B29" s="27" t="s">
        <v>75</v>
      </c>
      <c r="C29" s="27">
        <v>7046</v>
      </c>
      <c r="D29" s="27" t="s">
        <v>102</v>
      </c>
      <c r="E29" s="27">
        <v>717</v>
      </c>
      <c r="F29" s="27">
        <v>1538.610858</v>
      </c>
      <c r="G29" s="27">
        <v>1217</v>
      </c>
      <c r="H29" s="27">
        <v>374</v>
      </c>
      <c r="I29" s="27" t="s">
        <v>103</v>
      </c>
      <c r="J29" s="27">
        <v>2.15</v>
      </c>
      <c r="K29" s="27">
        <v>1.7</v>
      </c>
    </row>
    <row r="30" ht="13.5" spans="1:11">
      <c r="A30" s="27">
        <v>741</v>
      </c>
      <c r="B30" s="27" t="s">
        <v>104</v>
      </c>
      <c r="C30" s="27">
        <v>10205</v>
      </c>
      <c r="D30" s="27" t="s">
        <v>105</v>
      </c>
      <c r="E30" s="27">
        <v>305</v>
      </c>
      <c r="F30" s="27">
        <v>894.052</v>
      </c>
      <c r="G30" s="27">
        <v>507</v>
      </c>
      <c r="H30" s="27">
        <v>155</v>
      </c>
      <c r="I30" s="27" t="s">
        <v>106</v>
      </c>
      <c r="J30" s="27">
        <v>2.93</v>
      </c>
      <c r="K30" s="27">
        <v>1.66</v>
      </c>
    </row>
    <row r="31" ht="13.5" spans="1:11">
      <c r="A31" s="27">
        <v>347</v>
      </c>
      <c r="B31" s="27" t="s">
        <v>88</v>
      </c>
      <c r="C31" s="27">
        <v>9840</v>
      </c>
      <c r="D31" s="27" t="s">
        <v>107</v>
      </c>
      <c r="E31" s="27">
        <v>222</v>
      </c>
      <c r="F31" s="27">
        <v>667.06333</v>
      </c>
      <c r="G31" s="27">
        <v>456</v>
      </c>
      <c r="H31" s="27">
        <v>80</v>
      </c>
      <c r="I31" s="27" t="s">
        <v>108</v>
      </c>
      <c r="J31" s="27">
        <v>3</v>
      </c>
      <c r="K31" s="27">
        <v>2.05</v>
      </c>
    </row>
    <row r="32" ht="13.5" spans="1:11">
      <c r="A32" s="27">
        <v>357</v>
      </c>
      <c r="B32" s="27" t="s">
        <v>53</v>
      </c>
      <c r="C32" s="27">
        <v>11334</v>
      </c>
      <c r="D32" s="27" t="s">
        <v>109</v>
      </c>
      <c r="E32" s="27">
        <v>95</v>
      </c>
      <c r="F32" s="27">
        <v>208.5566</v>
      </c>
      <c r="G32" s="27">
        <v>124</v>
      </c>
      <c r="H32" s="27">
        <v>72</v>
      </c>
      <c r="I32" s="27" t="s">
        <v>110</v>
      </c>
      <c r="J32" s="27">
        <v>2.2</v>
      </c>
      <c r="K32" s="27">
        <v>1.31</v>
      </c>
    </row>
    <row r="33" ht="13.5" spans="1:11">
      <c r="A33" s="27">
        <v>365</v>
      </c>
      <c r="B33" s="27" t="s">
        <v>96</v>
      </c>
      <c r="C33" s="27">
        <v>991118</v>
      </c>
      <c r="D33" s="27" t="s">
        <v>111</v>
      </c>
      <c r="E33" s="27">
        <v>412</v>
      </c>
      <c r="F33" s="27">
        <v>929.92</v>
      </c>
      <c r="G33" s="27">
        <v>680</v>
      </c>
      <c r="H33" s="27">
        <v>238</v>
      </c>
      <c r="I33" s="27" t="s">
        <v>112</v>
      </c>
      <c r="J33" s="27">
        <v>2.26</v>
      </c>
      <c r="K33" s="27">
        <v>1.65</v>
      </c>
    </row>
    <row r="34" ht="13.5" spans="1:11">
      <c r="A34" s="27">
        <v>730</v>
      </c>
      <c r="B34" s="27" t="s">
        <v>93</v>
      </c>
      <c r="C34" s="27">
        <v>8338</v>
      </c>
      <c r="D34" s="27" t="s">
        <v>113</v>
      </c>
      <c r="E34" s="27">
        <v>469</v>
      </c>
      <c r="F34" s="27">
        <v>1444.4879</v>
      </c>
      <c r="G34" s="27">
        <v>935</v>
      </c>
      <c r="H34" s="27">
        <v>196</v>
      </c>
      <c r="I34" s="27" t="s">
        <v>114</v>
      </c>
      <c r="J34" s="27">
        <v>3.08</v>
      </c>
      <c r="K34" s="27">
        <v>1.99</v>
      </c>
    </row>
    <row r="35" ht="13.5" spans="1:11">
      <c r="A35" s="27">
        <v>359</v>
      </c>
      <c r="B35" s="27" t="s">
        <v>56</v>
      </c>
      <c r="C35" s="27">
        <v>10860</v>
      </c>
      <c r="D35" s="27" t="s">
        <v>115</v>
      </c>
      <c r="E35" s="27">
        <v>531</v>
      </c>
      <c r="F35" s="27">
        <v>1167.585748</v>
      </c>
      <c r="G35" s="27">
        <v>973</v>
      </c>
      <c r="H35" s="27">
        <v>220</v>
      </c>
      <c r="I35" s="27" t="s">
        <v>116</v>
      </c>
      <c r="J35" s="27">
        <v>2.2</v>
      </c>
      <c r="K35" s="27">
        <v>1.83</v>
      </c>
    </row>
    <row r="36" s="25" customFormat="1" ht="13.5" spans="1:11">
      <c r="A36" s="27">
        <v>513</v>
      </c>
      <c r="B36" s="27" t="s">
        <v>62</v>
      </c>
      <c r="C36" s="27">
        <v>11126</v>
      </c>
      <c r="D36" s="27" t="s">
        <v>117</v>
      </c>
      <c r="E36" s="27">
        <v>444</v>
      </c>
      <c r="F36" s="27">
        <v>933.93025</v>
      </c>
      <c r="G36" s="27">
        <v>743</v>
      </c>
      <c r="H36" s="27">
        <v>251</v>
      </c>
      <c r="I36" s="27" t="s">
        <v>118</v>
      </c>
      <c r="J36" s="27">
        <v>2.1</v>
      </c>
      <c r="K36" s="27">
        <v>1.67</v>
      </c>
    </row>
    <row r="37" s="25" customFormat="1" ht="13.5" spans="1:11">
      <c r="A37" s="27">
        <v>741</v>
      </c>
      <c r="B37" s="27" t="s">
        <v>104</v>
      </c>
      <c r="C37" s="27">
        <v>11098</v>
      </c>
      <c r="D37" s="27" t="s">
        <v>119</v>
      </c>
      <c r="E37" s="27">
        <v>146</v>
      </c>
      <c r="F37" s="27">
        <v>272.292216</v>
      </c>
      <c r="G37" s="27">
        <v>239</v>
      </c>
      <c r="H37" s="27">
        <v>82</v>
      </c>
      <c r="I37" s="27" t="s">
        <v>120</v>
      </c>
      <c r="J37" s="27">
        <v>1.87</v>
      </c>
      <c r="K37" s="27">
        <v>1.64</v>
      </c>
    </row>
    <row r="38" s="25" customFormat="1" ht="13.5" spans="1:11">
      <c r="A38" s="27">
        <v>357</v>
      </c>
      <c r="B38" s="27" t="s">
        <v>53</v>
      </c>
      <c r="C38" s="27">
        <v>11113</v>
      </c>
      <c r="D38" s="27" t="s">
        <v>121</v>
      </c>
      <c r="E38" s="27">
        <v>77</v>
      </c>
      <c r="F38" s="27">
        <v>145.425</v>
      </c>
      <c r="G38" s="27">
        <v>114</v>
      </c>
      <c r="H38" s="27">
        <v>47</v>
      </c>
      <c r="I38" s="27" t="s">
        <v>122</v>
      </c>
      <c r="J38" s="27">
        <v>1.89</v>
      </c>
      <c r="K38" s="27">
        <v>1.48</v>
      </c>
    </row>
    <row r="39" ht="13.5" spans="1:11">
      <c r="A39" s="27">
        <v>730</v>
      </c>
      <c r="B39" s="27" t="s">
        <v>93</v>
      </c>
      <c r="C39" s="27">
        <v>4325</v>
      </c>
      <c r="D39" s="27" t="s">
        <v>123</v>
      </c>
      <c r="E39" s="27">
        <v>485</v>
      </c>
      <c r="F39" s="27">
        <v>1263.84607</v>
      </c>
      <c r="G39" s="27">
        <v>911</v>
      </c>
      <c r="H39" s="27">
        <v>212</v>
      </c>
      <c r="I39" s="27" t="s">
        <v>124</v>
      </c>
      <c r="J39" s="27">
        <v>2.61</v>
      </c>
      <c r="K39" s="27">
        <v>1.88</v>
      </c>
    </row>
    <row r="40" ht="13.5" spans="1:11">
      <c r="A40" s="27">
        <v>741</v>
      </c>
      <c r="B40" s="27" t="s">
        <v>104</v>
      </c>
      <c r="C40" s="27">
        <v>11015</v>
      </c>
      <c r="D40" s="27" t="s">
        <v>125</v>
      </c>
      <c r="E40" s="27">
        <v>346</v>
      </c>
      <c r="F40" s="27">
        <v>738.024439</v>
      </c>
      <c r="G40" s="27">
        <v>569</v>
      </c>
      <c r="H40" s="27">
        <v>159</v>
      </c>
      <c r="I40" s="27" t="s">
        <v>126</v>
      </c>
      <c r="J40" s="27">
        <v>2.13</v>
      </c>
      <c r="K40" s="27">
        <v>1.64</v>
      </c>
    </row>
    <row r="41" ht="13.5" spans="1:11">
      <c r="A41" s="27">
        <v>745</v>
      </c>
      <c r="B41" s="27" t="s">
        <v>69</v>
      </c>
      <c r="C41" s="27">
        <v>11095</v>
      </c>
      <c r="D41" s="27" t="s">
        <v>127</v>
      </c>
      <c r="E41" s="27">
        <v>394</v>
      </c>
      <c r="F41" s="27">
        <v>947.0886</v>
      </c>
      <c r="G41" s="27">
        <v>700</v>
      </c>
      <c r="H41" s="27">
        <v>164</v>
      </c>
      <c r="I41" s="27" t="s">
        <v>128</v>
      </c>
      <c r="J41" s="27">
        <v>2.4</v>
      </c>
      <c r="K41" s="27">
        <v>1.78</v>
      </c>
    </row>
    <row r="42" ht="13.5" spans="1:11">
      <c r="A42" s="27">
        <v>582</v>
      </c>
      <c r="B42" s="27" t="s">
        <v>39</v>
      </c>
      <c r="C42" s="27">
        <v>11318</v>
      </c>
      <c r="D42" s="27" t="s">
        <v>46</v>
      </c>
      <c r="E42" s="27">
        <v>37</v>
      </c>
      <c r="F42" s="27">
        <v>74.04166</v>
      </c>
      <c r="G42" s="27">
        <v>49</v>
      </c>
      <c r="H42" s="27">
        <v>32</v>
      </c>
      <c r="I42" s="27" t="s">
        <v>129</v>
      </c>
      <c r="J42" s="27">
        <v>2</v>
      </c>
      <c r="K42" s="27">
        <v>1.32</v>
      </c>
    </row>
    <row r="43" ht="13.5" spans="1:11">
      <c r="A43" s="27">
        <v>365</v>
      </c>
      <c r="B43" s="27" t="s">
        <v>96</v>
      </c>
      <c r="C43" s="27">
        <v>10931</v>
      </c>
      <c r="D43" s="27" t="s">
        <v>130</v>
      </c>
      <c r="E43" s="27">
        <v>571</v>
      </c>
      <c r="F43" s="27">
        <v>1253.718326</v>
      </c>
      <c r="G43" s="27">
        <v>963</v>
      </c>
      <c r="H43" s="27">
        <v>324</v>
      </c>
      <c r="I43" s="27" t="s">
        <v>131</v>
      </c>
      <c r="J43" s="27">
        <v>2.2</v>
      </c>
      <c r="K43" s="27">
        <v>1.69</v>
      </c>
    </row>
    <row r="44" ht="13.5" spans="1:11">
      <c r="A44" s="27">
        <v>745</v>
      </c>
      <c r="B44" s="27" t="s">
        <v>69</v>
      </c>
      <c r="C44" s="27">
        <v>10995</v>
      </c>
      <c r="D44" s="27" t="s">
        <v>132</v>
      </c>
      <c r="E44" s="27">
        <v>387</v>
      </c>
      <c r="F44" s="27">
        <v>944.956666</v>
      </c>
      <c r="G44" s="27">
        <v>742</v>
      </c>
      <c r="H44" s="27">
        <v>176</v>
      </c>
      <c r="I44" s="27" t="s">
        <v>133</v>
      </c>
      <c r="J44" s="27">
        <v>2.44</v>
      </c>
      <c r="K44" s="27">
        <v>1.92</v>
      </c>
    </row>
    <row r="45" ht="13.5" spans="1:11">
      <c r="A45" s="27">
        <v>741</v>
      </c>
      <c r="B45" s="27" t="s">
        <v>104</v>
      </c>
      <c r="C45" s="27">
        <v>9599</v>
      </c>
      <c r="D45" s="27" t="s">
        <v>134</v>
      </c>
      <c r="E45" s="27">
        <v>4</v>
      </c>
      <c r="F45" s="27">
        <v>6</v>
      </c>
      <c r="G45" s="27">
        <v>5</v>
      </c>
      <c r="H45" s="27">
        <v>2</v>
      </c>
      <c r="I45" s="27" t="s">
        <v>36</v>
      </c>
      <c r="J45" s="27">
        <v>1.5</v>
      </c>
      <c r="K45" s="27">
        <v>1.25</v>
      </c>
    </row>
    <row r="46" ht="13.5" spans="1:11">
      <c r="A46" s="27">
        <v>752</v>
      </c>
      <c r="B46" s="27" t="s">
        <v>45</v>
      </c>
      <c r="C46" s="27">
        <v>10468</v>
      </c>
      <c r="D46" s="27" t="s">
        <v>135</v>
      </c>
      <c r="E46" s="27">
        <v>355</v>
      </c>
      <c r="F46" s="27">
        <v>1083.366</v>
      </c>
      <c r="G46" s="27">
        <v>628</v>
      </c>
      <c r="H46" s="27">
        <v>202</v>
      </c>
      <c r="I46" s="27" t="s">
        <v>136</v>
      </c>
      <c r="J46" s="27">
        <v>3.05</v>
      </c>
      <c r="K46" s="27">
        <v>1.77</v>
      </c>
    </row>
    <row r="47" ht="13.5" spans="1:11">
      <c r="A47" s="27">
        <v>727</v>
      </c>
      <c r="B47" s="27" t="s">
        <v>137</v>
      </c>
      <c r="C47" s="27">
        <v>6456</v>
      </c>
      <c r="D47" s="27" t="s">
        <v>138</v>
      </c>
      <c r="E47" s="27">
        <v>425</v>
      </c>
      <c r="F47" s="27">
        <v>998.985</v>
      </c>
      <c r="G47" s="27">
        <v>856</v>
      </c>
      <c r="H47" s="27">
        <v>165</v>
      </c>
      <c r="I47" s="27" t="s">
        <v>139</v>
      </c>
      <c r="J47" s="27">
        <v>2.35</v>
      </c>
      <c r="K47" s="27">
        <v>2.01</v>
      </c>
    </row>
    <row r="48" ht="13.5" spans="1:11">
      <c r="A48" s="27">
        <v>359</v>
      </c>
      <c r="B48" s="27" t="s">
        <v>56</v>
      </c>
      <c r="C48" s="27">
        <v>5623</v>
      </c>
      <c r="D48" s="27" t="s">
        <v>140</v>
      </c>
      <c r="E48" s="27">
        <v>549</v>
      </c>
      <c r="F48" s="27">
        <v>1216.8877</v>
      </c>
      <c r="G48" s="27">
        <v>1007</v>
      </c>
      <c r="H48" s="27">
        <v>235</v>
      </c>
      <c r="I48" s="27" t="s">
        <v>141</v>
      </c>
      <c r="J48" s="27">
        <v>2.22</v>
      </c>
      <c r="K48" s="27">
        <v>1.83</v>
      </c>
    </row>
    <row r="49" ht="13.5" spans="1:11">
      <c r="A49" s="27">
        <v>379</v>
      </c>
      <c r="B49" s="27" t="s">
        <v>142</v>
      </c>
      <c r="C49" s="27">
        <v>5344</v>
      </c>
      <c r="D49" s="27" t="s">
        <v>143</v>
      </c>
      <c r="E49" s="27">
        <v>468</v>
      </c>
      <c r="F49" s="27">
        <v>1121.857</v>
      </c>
      <c r="G49" s="27">
        <v>864</v>
      </c>
      <c r="H49" s="27">
        <v>231</v>
      </c>
      <c r="I49" s="27" t="s">
        <v>144</v>
      </c>
      <c r="J49" s="27">
        <v>2.4</v>
      </c>
      <c r="K49" s="27">
        <v>1.85</v>
      </c>
    </row>
    <row r="50" ht="13.5" spans="1:11">
      <c r="A50" s="27">
        <v>582</v>
      </c>
      <c r="B50" s="27" t="s">
        <v>39</v>
      </c>
      <c r="C50" s="27">
        <v>4147</v>
      </c>
      <c r="D50" s="27" t="s">
        <v>145</v>
      </c>
      <c r="E50" s="27">
        <v>664</v>
      </c>
      <c r="F50" s="27">
        <v>1472.869806</v>
      </c>
      <c r="G50" s="27">
        <v>995</v>
      </c>
      <c r="H50" s="27">
        <v>433</v>
      </c>
      <c r="I50" s="27" t="s">
        <v>146</v>
      </c>
      <c r="J50" s="27">
        <v>2.22</v>
      </c>
      <c r="K50" s="27">
        <v>1.5</v>
      </c>
    </row>
    <row r="51" ht="13.5" spans="1:11">
      <c r="A51" s="27">
        <v>726</v>
      </c>
      <c r="B51" s="27" t="s">
        <v>147</v>
      </c>
      <c r="C51" s="27">
        <v>992237</v>
      </c>
      <c r="D51" s="27" t="s">
        <v>148</v>
      </c>
      <c r="E51" s="27">
        <v>346</v>
      </c>
      <c r="F51" s="27">
        <v>900.66</v>
      </c>
      <c r="G51" s="27">
        <v>613</v>
      </c>
      <c r="H51" s="27">
        <v>189</v>
      </c>
      <c r="I51" s="27" t="s">
        <v>149</v>
      </c>
      <c r="J51" s="27">
        <v>2.6</v>
      </c>
      <c r="K51" s="27">
        <v>1.77</v>
      </c>
    </row>
    <row r="52" ht="13.5" spans="1:11">
      <c r="A52" s="27">
        <v>752</v>
      </c>
      <c r="B52" s="27" t="s">
        <v>45</v>
      </c>
      <c r="C52" s="27">
        <v>11116</v>
      </c>
      <c r="D52" s="27" t="s">
        <v>150</v>
      </c>
      <c r="E52" s="27">
        <v>45</v>
      </c>
      <c r="F52" s="27">
        <v>120.05</v>
      </c>
      <c r="G52" s="27">
        <v>87</v>
      </c>
      <c r="H52" s="27">
        <v>19</v>
      </c>
      <c r="I52" s="27" t="s">
        <v>151</v>
      </c>
      <c r="J52" s="27">
        <v>2.67</v>
      </c>
      <c r="K52" s="27">
        <v>1.93</v>
      </c>
    </row>
    <row r="53" ht="13.5" spans="1:11">
      <c r="A53" s="27">
        <v>379</v>
      </c>
      <c r="B53" s="27" t="s">
        <v>142</v>
      </c>
      <c r="C53" s="27">
        <v>6831</v>
      </c>
      <c r="D53" s="27" t="s">
        <v>152</v>
      </c>
      <c r="E53" s="27">
        <v>436</v>
      </c>
      <c r="F53" s="27">
        <v>1103.91729</v>
      </c>
      <c r="G53" s="27">
        <v>814</v>
      </c>
      <c r="H53" s="27">
        <v>227</v>
      </c>
      <c r="I53" s="27" t="s">
        <v>153</v>
      </c>
      <c r="J53" s="27">
        <v>2.53</v>
      </c>
      <c r="K53" s="27">
        <v>1.87</v>
      </c>
    </row>
    <row r="54" ht="13.5" spans="1:11">
      <c r="A54" s="27">
        <v>570</v>
      </c>
      <c r="B54" s="27" t="s">
        <v>99</v>
      </c>
      <c r="C54" s="27">
        <v>11231</v>
      </c>
      <c r="D54" s="27" t="s">
        <v>154</v>
      </c>
      <c r="E54" s="27">
        <v>383</v>
      </c>
      <c r="F54" s="27">
        <v>864.44933</v>
      </c>
      <c r="G54" s="27">
        <v>648</v>
      </c>
      <c r="H54" s="27">
        <v>212</v>
      </c>
      <c r="I54" s="27" t="s">
        <v>155</v>
      </c>
      <c r="J54" s="27">
        <v>2.26</v>
      </c>
      <c r="K54" s="27">
        <v>1.69</v>
      </c>
    </row>
    <row r="55" ht="13.5" spans="1:11">
      <c r="A55" s="27">
        <v>727</v>
      </c>
      <c r="B55" s="27" t="s">
        <v>137</v>
      </c>
      <c r="C55" s="27">
        <v>8060</v>
      </c>
      <c r="D55" s="27" t="s">
        <v>156</v>
      </c>
      <c r="E55" s="27">
        <v>425</v>
      </c>
      <c r="F55" s="27">
        <v>906.62</v>
      </c>
      <c r="G55" s="27">
        <v>700</v>
      </c>
      <c r="H55" s="27">
        <v>192</v>
      </c>
      <c r="I55" s="27" t="s">
        <v>157</v>
      </c>
      <c r="J55" s="27">
        <v>2.13</v>
      </c>
      <c r="K55" s="27">
        <v>1.65</v>
      </c>
    </row>
    <row r="56" ht="13.5" spans="1:11">
      <c r="A56" s="27">
        <v>727</v>
      </c>
      <c r="B56" s="27" t="s">
        <v>137</v>
      </c>
      <c r="C56" s="27">
        <v>11111</v>
      </c>
      <c r="D56" s="27" t="s">
        <v>158</v>
      </c>
      <c r="E56" s="27">
        <v>203</v>
      </c>
      <c r="F56" s="27">
        <v>444.828667</v>
      </c>
      <c r="G56" s="27">
        <v>335</v>
      </c>
      <c r="H56" s="27">
        <v>91</v>
      </c>
      <c r="I56" s="27" t="s">
        <v>159</v>
      </c>
      <c r="J56" s="27">
        <v>2.19</v>
      </c>
      <c r="K56" s="27">
        <v>1.65</v>
      </c>
    </row>
    <row r="57" ht="13.5" spans="1:11">
      <c r="A57" s="27">
        <v>347</v>
      </c>
      <c r="B57" s="27" t="s">
        <v>88</v>
      </c>
      <c r="C57" s="27">
        <v>6306</v>
      </c>
      <c r="D57" s="27" t="s">
        <v>160</v>
      </c>
      <c r="E57" s="27">
        <v>339</v>
      </c>
      <c r="F57" s="27">
        <v>959.145003</v>
      </c>
      <c r="G57" s="27">
        <v>690</v>
      </c>
      <c r="H57" s="27">
        <v>105</v>
      </c>
      <c r="I57" s="27" t="s">
        <v>161</v>
      </c>
      <c r="J57" s="27">
        <v>2.83</v>
      </c>
      <c r="K57" s="27">
        <v>2.04</v>
      </c>
    </row>
    <row r="58" ht="13.5" spans="1:11">
      <c r="A58" s="27">
        <v>513</v>
      </c>
      <c r="B58" s="27" t="s">
        <v>62</v>
      </c>
      <c r="C58" s="27">
        <v>9760</v>
      </c>
      <c r="D58" s="27" t="s">
        <v>162</v>
      </c>
      <c r="E58" s="27">
        <v>647</v>
      </c>
      <c r="F58" s="27">
        <v>1364.25</v>
      </c>
      <c r="G58" s="27">
        <v>1092</v>
      </c>
      <c r="H58" s="27">
        <v>317</v>
      </c>
      <c r="I58" s="27" t="s">
        <v>163</v>
      </c>
      <c r="J58" s="27">
        <v>2.11</v>
      </c>
      <c r="K58" s="27">
        <v>1.69</v>
      </c>
    </row>
    <row r="59" ht="13.5" spans="1:11">
      <c r="A59" s="27">
        <v>347</v>
      </c>
      <c r="B59" s="27" t="s">
        <v>88</v>
      </c>
      <c r="C59" s="27">
        <v>10997</v>
      </c>
      <c r="D59" s="27" t="s">
        <v>164</v>
      </c>
      <c r="E59" s="27">
        <v>348</v>
      </c>
      <c r="F59" s="27">
        <v>803.00246</v>
      </c>
      <c r="G59" s="27">
        <v>648</v>
      </c>
      <c r="H59" s="27">
        <v>135</v>
      </c>
      <c r="I59" s="27" t="s">
        <v>165</v>
      </c>
      <c r="J59" s="27">
        <v>2.31</v>
      </c>
      <c r="K59" s="27">
        <v>1.86</v>
      </c>
    </row>
    <row r="60" ht="13.5" spans="1:11">
      <c r="A60" s="27">
        <v>365</v>
      </c>
      <c r="B60" s="27" t="s">
        <v>96</v>
      </c>
      <c r="C60" s="27">
        <v>8400</v>
      </c>
      <c r="D60" s="27" t="s">
        <v>166</v>
      </c>
      <c r="E60" s="27">
        <v>455</v>
      </c>
      <c r="F60" s="27">
        <v>993.00111</v>
      </c>
      <c r="G60" s="27">
        <v>745</v>
      </c>
      <c r="H60" s="27">
        <v>276</v>
      </c>
      <c r="I60" s="27" t="s">
        <v>167</v>
      </c>
      <c r="J60" s="27">
        <v>2.18</v>
      </c>
      <c r="K60" s="27">
        <v>1.64</v>
      </c>
    </row>
    <row r="61" ht="13.5" spans="1:11">
      <c r="A61" s="27">
        <v>379</v>
      </c>
      <c r="B61" s="27" t="s">
        <v>142</v>
      </c>
      <c r="C61" s="27">
        <v>11336</v>
      </c>
      <c r="D61" s="27" t="s">
        <v>168</v>
      </c>
      <c r="E61" s="27">
        <v>98</v>
      </c>
      <c r="F61" s="27">
        <v>205.14167</v>
      </c>
      <c r="G61" s="27">
        <v>159</v>
      </c>
      <c r="H61" s="27">
        <v>59</v>
      </c>
      <c r="I61" s="27" t="s">
        <v>169</v>
      </c>
      <c r="J61" s="27">
        <v>2.09</v>
      </c>
      <c r="K61" s="27">
        <v>1.62</v>
      </c>
    </row>
    <row r="62" ht="13.5" spans="1:11">
      <c r="A62" s="27">
        <v>585</v>
      </c>
      <c r="B62" s="27" t="s">
        <v>75</v>
      </c>
      <c r="C62" s="27">
        <v>4143</v>
      </c>
      <c r="D62" s="27" t="s">
        <v>170</v>
      </c>
      <c r="E62" s="27">
        <v>723</v>
      </c>
      <c r="F62" s="27">
        <v>1502.95333</v>
      </c>
      <c r="G62" s="27">
        <v>1222</v>
      </c>
      <c r="H62" s="27">
        <v>394</v>
      </c>
      <c r="I62" s="27" t="s">
        <v>171</v>
      </c>
      <c r="J62" s="27">
        <v>2.08</v>
      </c>
      <c r="K62" s="27">
        <v>1.69</v>
      </c>
    </row>
    <row r="63" ht="13.5" spans="1:11">
      <c r="A63" s="27">
        <v>343</v>
      </c>
      <c r="B63" s="27" t="s">
        <v>34</v>
      </c>
      <c r="C63" s="27">
        <v>11116</v>
      </c>
      <c r="D63" s="27" t="s">
        <v>150</v>
      </c>
      <c r="E63" s="27">
        <v>348</v>
      </c>
      <c r="F63" s="27">
        <v>865.207</v>
      </c>
      <c r="G63" s="27">
        <v>564</v>
      </c>
      <c r="H63" s="27">
        <v>198</v>
      </c>
      <c r="I63" s="27" t="s">
        <v>136</v>
      </c>
      <c r="J63" s="27">
        <v>2.49</v>
      </c>
      <c r="K63" s="27">
        <v>1.62</v>
      </c>
    </row>
    <row r="64" ht="13.5" spans="1:11">
      <c r="A64" s="27">
        <v>709</v>
      </c>
      <c r="B64" s="27" t="s">
        <v>42</v>
      </c>
      <c r="C64" s="27">
        <v>9687</v>
      </c>
      <c r="D64" s="27" t="s">
        <v>172</v>
      </c>
      <c r="E64" s="27">
        <v>411</v>
      </c>
      <c r="F64" s="27">
        <v>934.354323</v>
      </c>
      <c r="G64" s="27">
        <v>754</v>
      </c>
      <c r="H64" s="27">
        <v>196</v>
      </c>
      <c r="I64" s="27" t="s">
        <v>173</v>
      </c>
      <c r="J64" s="27">
        <v>2.27</v>
      </c>
      <c r="K64" s="27">
        <v>1.83</v>
      </c>
    </row>
    <row r="65" ht="13.5" spans="1:11">
      <c r="A65" s="27">
        <v>581</v>
      </c>
      <c r="B65" s="27" t="s">
        <v>59</v>
      </c>
      <c r="C65" s="27">
        <v>4086</v>
      </c>
      <c r="D65" s="27" t="s">
        <v>174</v>
      </c>
      <c r="E65" s="27">
        <v>728</v>
      </c>
      <c r="F65" s="27">
        <v>1467.283441</v>
      </c>
      <c r="G65" s="27">
        <v>1207</v>
      </c>
      <c r="H65" s="27">
        <v>422</v>
      </c>
      <c r="I65" s="27" t="s">
        <v>175</v>
      </c>
      <c r="J65" s="27">
        <v>2.02</v>
      </c>
      <c r="K65" s="27">
        <v>1.66</v>
      </c>
    </row>
    <row r="66" ht="13.5" spans="1:11">
      <c r="A66" s="27">
        <v>745</v>
      </c>
      <c r="B66" s="27" t="s">
        <v>69</v>
      </c>
      <c r="C66" s="27">
        <v>11334</v>
      </c>
      <c r="D66" s="27" t="s">
        <v>109</v>
      </c>
      <c r="E66" s="27">
        <v>175</v>
      </c>
      <c r="F66" s="27">
        <v>326.715</v>
      </c>
      <c r="G66" s="27">
        <v>271</v>
      </c>
      <c r="H66" s="27">
        <v>108</v>
      </c>
      <c r="I66" s="27" t="s">
        <v>176</v>
      </c>
      <c r="J66" s="27">
        <v>1.87</v>
      </c>
      <c r="K66" s="27">
        <v>1.55</v>
      </c>
    </row>
    <row r="67" ht="13.5" spans="1:11">
      <c r="A67" s="27">
        <v>339</v>
      </c>
      <c r="B67" s="27" t="s">
        <v>50</v>
      </c>
      <c r="C67" s="27">
        <v>11097</v>
      </c>
      <c r="D67" s="27" t="s">
        <v>177</v>
      </c>
      <c r="E67" s="27">
        <v>139</v>
      </c>
      <c r="F67" s="27">
        <v>306.353334</v>
      </c>
      <c r="G67" s="27">
        <v>227</v>
      </c>
      <c r="H67" s="27">
        <v>74</v>
      </c>
      <c r="I67" s="27" t="s">
        <v>178</v>
      </c>
      <c r="J67" s="27">
        <v>2.2</v>
      </c>
      <c r="K67" s="27">
        <v>1.63</v>
      </c>
    </row>
    <row r="68" ht="13.5" spans="1:11">
      <c r="A68" s="27">
        <v>343</v>
      </c>
      <c r="B68" s="27" t="s">
        <v>34</v>
      </c>
      <c r="C68" s="27">
        <v>10191</v>
      </c>
      <c r="D68" s="27" t="s">
        <v>179</v>
      </c>
      <c r="E68" s="27">
        <v>319</v>
      </c>
      <c r="F68" s="27">
        <v>917.408334</v>
      </c>
      <c r="G68" s="27">
        <v>587</v>
      </c>
      <c r="H68" s="27">
        <v>169</v>
      </c>
      <c r="I68" s="27" t="s">
        <v>180</v>
      </c>
      <c r="J68" s="27">
        <v>2.88</v>
      </c>
      <c r="K68" s="27">
        <v>1.84</v>
      </c>
    </row>
    <row r="69" ht="13.5" spans="1:11">
      <c r="A69" s="27">
        <v>570</v>
      </c>
      <c r="B69" s="27" t="s">
        <v>99</v>
      </c>
      <c r="C69" s="27">
        <v>4569</v>
      </c>
      <c r="D69" s="27" t="s">
        <v>181</v>
      </c>
      <c r="E69" s="27">
        <v>391</v>
      </c>
      <c r="F69" s="27">
        <v>856.047</v>
      </c>
      <c r="G69" s="27">
        <v>662</v>
      </c>
      <c r="H69" s="27">
        <v>215</v>
      </c>
      <c r="I69" s="27" t="s">
        <v>182</v>
      </c>
      <c r="J69" s="27">
        <v>2.19</v>
      </c>
      <c r="K69" s="27">
        <v>1.69</v>
      </c>
    </row>
    <row r="70" ht="13.5" spans="1:11">
      <c r="A70" s="27">
        <v>343</v>
      </c>
      <c r="B70" s="27" t="s">
        <v>34</v>
      </c>
      <c r="C70" s="27">
        <v>7583</v>
      </c>
      <c r="D70" s="27" t="s">
        <v>183</v>
      </c>
      <c r="E70" s="27">
        <v>479</v>
      </c>
      <c r="F70" s="27">
        <v>1987.34928</v>
      </c>
      <c r="G70" s="27">
        <v>924</v>
      </c>
      <c r="H70" s="27">
        <v>236</v>
      </c>
      <c r="I70" s="27" t="s">
        <v>184</v>
      </c>
      <c r="J70" s="27">
        <v>4.15</v>
      </c>
      <c r="K70" s="27">
        <v>1.93</v>
      </c>
    </row>
    <row r="71" ht="13.5" spans="1:11">
      <c r="A71" s="27">
        <v>357</v>
      </c>
      <c r="B71" s="27" t="s">
        <v>53</v>
      </c>
      <c r="C71" s="27">
        <v>6814</v>
      </c>
      <c r="D71" s="27" t="s">
        <v>185</v>
      </c>
      <c r="E71" s="27">
        <v>589</v>
      </c>
      <c r="F71" s="27">
        <v>1877.56</v>
      </c>
      <c r="G71" s="27">
        <v>1039</v>
      </c>
      <c r="H71" s="27">
        <v>324</v>
      </c>
      <c r="I71" s="27" t="s">
        <v>186</v>
      </c>
      <c r="J71" s="27">
        <v>3.19</v>
      </c>
      <c r="K71" s="27">
        <v>1.76</v>
      </c>
    </row>
    <row r="72" ht="13.5" spans="1:11">
      <c r="A72" s="27">
        <v>582</v>
      </c>
      <c r="B72" s="27" t="s">
        <v>39</v>
      </c>
      <c r="C72" s="27">
        <v>11099</v>
      </c>
      <c r="D72" s="27" t="s">
        <v>187</v>
      </c>
      <c r="E72" s="27">
        <v>531</v>
      </c>
      <c r="F72" s="27">
        <v>1116.112144</v>
      </c>
      <c r="G72" s="27">
        <v>760</v>
      </c>
      <c r="H72" s="27">
        <v>375</v>
      </c>
      <c r="I72" s="27" t="s">
        <v>188</v>
      </c>
      <c r="J72" s="27">
        <v>2.1</v>
      </c>
      <c r="K72" s="27">
        <v>1.43</v>
      </c>
    </row>
    <row r="73" ht="13.5" spans="1:11">
      <c r="A73" s="27">
        <v>379</v>
      </c>
      <c r="B73" s="27" t="s">
        <v>142</v>
      </c>
      <c r="C73" s="27">
        <v>6830</v>
      </c>
      <c r="D73" s="27" t="s">
        <v>189</v>
      </c>
      <c r="E73" s="27">
        <v>445</v>
      </c>
      <c r="F73" s="27">
        <v>1336.5867</v>
      </c>
      <c r="G73" s="27">
        <v>842</v>
      </c>
      <c r="H73" s="27">
        <v>210</v>
      </c>
      <c r="I73" s="27" t="s">
        <v>190</v>
      </c>
      <c r="J73" s="27">
        <v>3</v>
      </c>
      <c r="K73" s="27">
        <v>1.89</v>
      </c>
    </row>
    <row r="74" ht="13.5" spans="1:11">
      <c r="A74" s="27">
        <v>709</v>
      </c>
      <c r="B74" s="27" t="s">
        <v>42</v>
      </c>
      <c r="C74" s="27">
        <v>10925</v>
      </c>
      <c r="D74" s="27" t="s">
        <v>191</v>
      </c>
      <c r="E74" s="27">
        <v>299</v>
      </c>
      <c r="F74" s="27">
        <v>621.776653</v>
      </c>
      <c r="G74" s="27">
        <v>477</v>
      </c>
      <c r="H74" s="27">
        <v>178</v>
      </c>
      <c r="I74" s="27" t="s">
        <v>192</v>
      </c>
      <c r="J74" s="27">
        <v>2.08</v>
      </c>
      <c r="K74" s="27">
        <v>1.6</v>
      </c>
    </row>
    <row r="75" ht="13.5" spans="1:11">
      <c r="A75" s="27">
        <v>726</v>
      </c>
      <c r="B75" s="27" t="s">
        <v>147</v>
      </c>
      <c r="C75" s="27">
        <v>4117</v>
      </c>
      <c r="D75" s="27" t="s">
        <v>193</v>
      </c>
      <c r="E75" s="27">
        <v>535</v>
      </c>
      <c r="F75" s="27">
        <v>1329.822267</v>
      </c>
      <c r="G75" s="27">
        <v>942</v>
      </c>
      <c r="H75" s="27">
        <v>282</v>
      </c>
      <c r="I75" s="27" t="s">
        <v>194</v>
      </c>
      <c r="J75" s="27">
        <v>2.49</v>
      </c>
      <c r="K75" s="27">
        <v>1.76</v>
      </c>
    </row>
    <row r="76" ht="13.5" spans="1:11">
      <c r="A76" s="27">
        <v>357</v>
      </c>
      <c r="B76" s="27" t="s">
        <v>53</v>
      </c>
      <c r="C76" s="27">
        <v>11320</v>
      </c>
      <c r="D76" s="27" t="s">
        <v>195</v>
      </c>
      <c r="E76" s="27">
        <v>95</v>
      </c>
      <c r="F76" s="27">
        <v>218.475</v>
      </c>
      <c r="G76" s="27">
        <v>140</v>
      </c>
      <c r="H76" s="27">
        <v>63</v>
      </c>
      <c r="I76" s="27" t="s">
        <v>196</v>
      </c>
      <c r="J76" s="27">
        <v>2.3</v>
      </c>
      <c r="K76" s="27">
        <v>1.47</v>
      </c>
    </row>
    <row r="77" ht="13.5" spans="1:11">
      <c r="A77" s="27">
        <v>582</v>
      </c>
      <c r="B77" s="27" t="s">
        <v>39</v>
      </c>
      <c r="C77" s="27">
        <v>4444</v>
      </c>
      <c r="D77" s="27" t="s">
        <v>197</v>
      </c>
      <c r="E77" s="27">
        <v>706</v>
      </c>
      <c r="F77" s="27">
        <v>1372.56326</v>
      </c>
      <c r="G77" s="27">
        <v>960</v>
      </c>
      <c r="H77" s="27">
        <v>495</v>
      </c>
      <c r="I77" s="27" t="s">
        <v>198</v>
      </c>
      <c r="J77" s="27">
        <v>1.94</v>
      </c>
      <c r="K77" s="27">
        <v>1.36</v>
      </c>
    </row>
    <row r="78" s="25" customFormat="1" ht="13.5" spans="1:11">
      <c r="A78" s="27">
        <v>730</v>
      </c>
      <c r="B78" s="27" t="s">
        <v>93</v>
      </c>
      <c r="C78" s="27">
        <v>6810</v>
      </c>
      <c r="D78" s="27" t="s">
        <v>199</v>
      </c>
      <c r="E78" s="27">
        <v>482</v>
      </c>
      <c r="F78" s="27">
        <v>1225.745996</v>
      </c>
      <c r="G78" s="27">
        <v>910</v>
      </c>
      <c r="H78" s="27">
        <v>204</v>
      </c>
      <c r="I78" s="27" t="s">
        <v>200</v>
      </c>
      <c r="J78" s="27">
        <v>2.54</v>
      </c>
      <c r="K78" s="27">
        <v>1.89</v>
      </c>
    </row>
    <row r="79" s="25" customFormat="1" ht="13.5" spans="1:11">
      <c r="A79" s="27">
        <v>582</v>
      </c>
      <c r="B79" s="27" t="s">
        <v>39</v>
      </c>
      <c r="C79" s="27">
        <v>4044</v>
      </c>
      <c r="D79" s="27" t="s">
        <v>201</v>
      </c>
      <c r="E79" s="27">
        <v>589</v>
      </c>
      <c r="F79" s="27">
        <v>1334.7934</v>
      </c>
      <c r="G79" s="27">
        <v>966</v>
      </c>
      <c r="H79" s="27">
        <v>318</v>
      </c>
      <c r="I79" s="27" t="s">
        <v>202</v>
      </c>
      <c r="J79" s="27">
        <v>2.27</v>
      </c>
      <c r="K79" s="27">
        <v>1.64</v>
      </c>
    </row>
    <row r="80" s="25" customFormat="1" ht="13.5" spans="1:11">
      <c r="A80" s="27">
        <v>726</v>
      </c>
      <c r="B80" s="27" t="s">
        <v>147</v>
      </c>
      <c r="C80" s="27">
        <v>6607</v>
      </c>
      <c r="D80" s="27" t="s">
        <v>203</v>
      </c>
      <c r="E80" s="27">
        <v>469</v>
      </c>
      <c r="F80" s="27">
        <v>1078.621118</v>
      </c>
      <c r="G80" s="27">
        <v>825</v>
      </c>
      <c r="H80" s="27">
        <v>257</v>
      </c>
      <c r="I80" s="27" t="s">
        <v>204</v>
      </c>
      <c r="J80" s="27">
        <v>2.3</v>
      </c>
      <c r="K80" s="27">
        <v>1.76</v>
      </c>
    </row>
    <row r="81" ht="13.5" spans="1:11">
      <c r="A81" s="27">
        <v>359</v>
      </c>
      <c r="B81" s="27" t="s">
        <v>56</v>
      </c>
      <c r="C81" s="27">
        <v>10904</v>
      </c>
      <c r="D81" s="27" t="s">
        <v>205</v>
      </c>
      <c r="E81" s="27">
        <v>512</v>
      </c>
      <c r="F81" s="27">
        <v>1115.930896</v>
      </c>
      <c r="G81" s="27">
        <v>922</v>
      </c>
      <c r="H81" s="27">
        <v>216</v>
      </c>
      <c r="I81" s="27" t="s">
        <v>206</v>
      </c>
      <c r="J81" s="27">
        <v>2.18</v>
      </c>
      <c r="K81" s="27">
        <v>1.8</v>
      </c>
    </row>
    <row r="82" ht="13.5" spans="1:11">
      <c r="A82" s="27">
        <v>513</v>
      </c>
      <c r="B82" s="27" t="s">
        <v>62</v>
      </c>
      <c r="C82" s="27">
        <v>5457</v>
      </c>
      <c r="D82" s="27" t="s">
        <v>207</v>
      </c>
      <c r="E82" s="27">
        <v>547</v>
      </c>
      <c r="F82" s="27">
        <v>1184.369933</v>
      </c>
      <c r="G82" s="27">
        <v>922</v>
      </c>
      <c r="H82" s="27">
        <v>293</v>
      </c>
      <c r="I82" s="27" t="s">
        <v>208</v>
      </c>
      <c r="J82" s="27">
        <v>2.17</v>
      </c>
      <c r="K82" s="27">
        <v>1.69</v>
      </c>
    </row>
    <row r="83" ht="13.5" spans="1:11">
      <c r="A83" s="27">
        <v>339</v>
      </c>
      <c r="B83" s="27" t="s">
        <v>50</v>
      </c>
      <c r="C83" s="27">
        <v>10586</v>
      </c>
      <c r="D83" s="27" t="s">
        <v>209</v>
      </c>
      <c r="E83" s="27">
        <v>331</v>
      </c>
      <c r="F83" s="27">
        <v>711.23</v>
      </c>
      <c r="G83" s="27">
        <v>537</v>
      </c>
      <c r="H83" s="27">
        <v>187</v>
      </c>
      <c r="I83" s="27" t="s">
        <v>210</v>
      </c>
      <c r="J83" s="27">
        <v>2.15</v>
      </c>
      <c r="K83" s="27">
        <v>1.62</v>
      </c>
    </row>
    <row r="84" ht="13.5" spans="1:11">
      <c r="A84" s="27">
        <v>726</v>
      </c>
      <c r="B84" s="27" t="s">
        <v>147</v>
      </c>
      <c r="C84" s="27">
        <v>10177</v>
      </c>
      <c r="D84" s="27" t="s">
        <v>211</v>
      </c>
      <c r="E84" s="27">
        <v>509</v>
      </c>
      <c r="F84" s="27">
        <v>1202.856667</v>
      </c>
      <c r="G84" s="27">
        <v>879</v>
      </c>
      <c r="H84" s="27">
        <v>281</v>
      </c>
      <c r="I84" s="27" t="s">
        <v>212</v>
      </c>
      <c r="J84" s="27">
        <v>2.36</v>
      </c>
      <c r="K84" s="27">
        <v>1.73</v>
      </c>
    </row>
    <row r="85" ht="13.5" spans="1:11">
      <c r="A85" s="27">
        <v>339</v>
      </c>
      <c r="B85" s="27" t="s">
        <v>50</v>
      </c>
      <c r="C85" s="27">
        <v>11324</v>
      </c>
      <c r="D85" s="27" t="s">
        <v>213</v>
      </c>
      <c r="E85" s="27">
        <v>209</v>
      </c>
      <c r="F85" s="27">
        <v>428.38</v>
      </c>
      <c r="G85" s="27">
        <v>323</v>
      </c>
      <c r="H85" s="27">
        <v>131</v>
      </c>
      <c r="I85" s="27" t="s">
        <v>214</v>
      </c>
      <c r="J85" s="27">
        <v>2.05</v>
      </c>
      <c r="K85" s="27">
        <v>1.55</v>
      </c>
    </row>
    <row r="86" ht="13.5" spans="1:11">
      <c r="A86" s="27">
        <v>311</v>
      </c>
      <c r="B86" s="27" t="s">
        <v>72</v>
      </c>
      <c r="C86" s="27">
        <v>4093</v>
      </c>
      <c r="D86" s="27" t="s">
        <v>215</v>
      </c>
      <c r="E86" s="27">
        <v>258</v>
      </c>
      <c r="F86" s="27">
        <v>1009.0033</v>
      </c>
      <c r="G86" s="27">
        <v>537</v>
      </c>
      <c r="H86" s="27">
        <v>125</v>
      </c>
      <c r="I86" s="27" t="s">
        <v>216</v>
      </c>
      <c r="J86" s="27">
        <v>3.91</v>
      </c>
      <c r="K86" s="27">
        <v>2.08</v>
      </c>
    </row>
    <row r="87" ht="28" customHeight="1" spans="1:11">
      <c r="A87" s="28" t="s">
        <v>217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</row>
    <row r="88" ht="27" customHeight="1" spans="1:11">
      <c r="A88" s="28" t="s">
        <v>218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</row>
  </sheetData>
  <autoFilter ref="A1:K88">
    <extLst/>
  </autoFilter>
  <mergeCells count="2">
    <mergeCell ref="A87:K87"/>
    <mergeCell ref="A88:K88"/>
  </mergeCells>
  <pageMargins left="0.11805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5" sqref="D15"/>
    </sheetView>
  </sheetViews>
  <sheetFormatPr defaultColWidth="9" defaultRowHeight="13.5"/>
  <sheetData/>
  <pageMargins left="0.75" right="0.75" top="1" bottom="1" header="0.511805555555556" footer="0.511805555555556"/>
  <pageSetup paperSize="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opLeftCell="A13" workbookViewId="0">
      <selection activeCell="H16" sqref="H15:H16"/>
    </sheetView>
  </sheetViews>
  <sheetFormatPr defaultColWidth="9" defaultRowHeight="17" customHeight="1"/>
  <cols>
    <col min="1" max="1" width="7.375" customWidth="1"/>
    <col min="2" max="2" width="10.375" customWidth="1"/>
    <col min="3" max="3" width="7.5" customWidth="1"/>
    <col min="4" max="4" width="7.875" customWidth="1"/>
    <col min="5" max="5" width="8.125" customWidth="1"/>
    <col min="6" max="6" width="7.375" customWidth="1"/>
    <col min="7" max="7" width="8.375" customWidth="1"/>
    <col min="8" max="8" width="9" style="1"/>
    <col min="9" max="9" width="9.325" customWidth="1"/>
    <col min="10" max="10" width="10.3583333333333" customWidth="1"/>
    <col min="11" max="11" width="8.25" style="1" customWidth="1"/>
    <col min="13" max="13" width="7.375" customWidth="1"/>
    <col min="15" max="15" width="7.81666666666667" customWidth="1"/>
  </cols>
  <sheetData>
    <row r="1" customHeight="1" spans="1:15">
      <c r="A1" s="2" t="s">
        <v>219</v>
      </c>
      <c r="B1" s="2"/>
      <c r="C1" s="3"/>
      <c r="D1" s="3"/>
      <c r="E1" s="2"/>
      <c r="F1" s="3"/>
      <c r="G1" s="2"/>
      <c r="H1" s="2"/>
      <c r="I1" s="2"/>
      <c r="J1" s="2"/>
      <c r="K1" s="2"/>
      <c r="L1" s="2"/>
      <c r="M1" s="2"/>
      <c r="N1" s="2"/>
      <c r="O1" s="2"/>
    </row>
    <row r="2" ht="14" customHeight="1" spans="1:15">
      <c r="A2" s="4" t="s">
        <v>220</v>
      </c>
      <c r="B2" s="4"/>
      <c r="C2" s="5"/>
      <c r="D2" s="5"/>
      <c r="E2" s="4"/>
      <c r="F2" s="5"/>
      <c r="G2" s="4"/>
      <c r="H2" s="4"/>
      <c r="I2" s="4"/>
      <c r="J2" s="4"/>
      <c r="K2" s="4"/>
      <c r="L2" s="4"/>
      <c r="M2" s="4"/>
      <c r="N2" s="4"/>
      <c r="O2" s="4"/>
    </row>
    <row r="3" customHeight="1" spans="1:15">
      <c r="A3" s="6" t="s">
        <v>221</v>
      </c>
      <c r="B3" s="6"/>
      <c r="C3" s="7"/>
      <c r="D3" s="7"/>
      <c r="E3" s="6"/>
      <c r="F3" s="7"/>
      <c r="G3" s="6"/>
      <c r="H3" s="6"/>
      <c r="I3" s="6"/>
      <c r="J3" s="6"/>
      <c r="K3" s="6"/>
      <c r="L3" s="8"/>
      <c r="M3" s="8"/>
      <c r="N3" s="8"/>
      <c r="O3" s="18"/>
    </row>
    <row r="4" ht="24" customHeight="1" spans="1:15">
      <c r="A4" s="8" t="s">
        <v>222</v>
      </c>
      <c r="B4" s="8" t="s">
        <v>2</v>
      </c>
      <c r="C4" s="9" t="s">
        <v>223</v>
      </c>
      <c r="D4" s="9" t="s">
        <v>224</v>
      </c>
      <c r="E4" s="8" t="s">
        <v>225</v>
      </c>
      <c r="F4" s="9" t="s">
        <v>226</v>
      </c>
      <c r="G4" s="8" t="s">
        <v>227</v>
      </c>
      <c r="H4" s="8" t="s">
        <v>225</v>
      </c>
      <c r="I4" s="8" t="s">
        <v>228</v>
      </c>
      <c r="J4" s="8" t="s">
        <v>229</v>
      </c>
      <c r="K4" s="8" t="s">
        <v>225</v>
      </c>
      <c r="L4" s="8" t="s">
        <v>230</v>
      </c>
      <c r="M4" s="8" t="s">
        <v>231</v>
      </c>
      <c r="N4" s="8" t="s">
        <v>232</v>
      </c>
      <c r="O4" s="8" t="s">
        <v>233</v>
      </c>
    </row>
    <row r="5" customHeight="1" spans="1:15">
      <c r="A5" s="8">
        <v>311</v>
      </c>
      <c r="B5" s="8" t="s">
        <v>234</v>
      </c>
      <c r="C5" s="10">
        <v>52.376004</v>
      </c>
      <c r="D5" s="9">
        <v>32.792001</v>
      </c>
      <c r="E5" s="11">
        <f>(D5-C5)/C5</f>
        <v>-0.373911744011628</v>
      </c>
      <c r="F5" s="9">
        <v>12.849215</v>
      </c>
      <c r="G5" s="9">
        <v>7.903856</v>
      </c>
      <c r="H5" s="11">
        <f>(G5-F5)/F5</f>
        <v>-0.384876352368608</v>
      </c>
      <c r="I5" s="8">
        <v>2822</v>
      </c>
      <c r="J5" s="19">
        <v>1929</v>
      </c>
      <c r="K5" s="11">
        <f>(J5-I5)/I5</f>
        <v>-0.316442239546421</v>
      </c>
      <c r="L5" s="12" t="s">
        <v>235</v>
      </c>
      <c r="M5" s="20" t="s">
        <v>236</v>
      </c>
      <c r="N5" s="12">
        <f>(M5-L5)/L5</f>
        <v>1.3657495256167</v>
      </c>
      <c r="O5" s="8">
        <v>14.25</v>
      </c>
    </row>
    <row r="6" customHeight="1" spans="1:15">
      <c r="A6" s="8">
        <v>339</v>
      </c>
      <c r="B6" s="8" t="s">
        <v>237</v>
      </c>
      <c r="C6" s="10">
        <v>30.749412</v>
      </c>
      <c r="D6" s="9">
        <v>28.791748</v>
      </c>
      <c r="E6" s="11">
        <f t="shared" ref="E6:E25" si="0">(D6-C6)/C6</f>
        <v>-0.0636650873193933</v>
      </c>
      <c r="F6" s="9">
        <v>8.50855</v>
      </c>
      <c r="G6" s="9">
        <v>8.558244</v>
      </c>
      <c r="H6" s="12">
        <f t="shared" ref="H6:H25" si="1">(G6-F6)/F6</f>
        <v>0.00584047810731565</v>
      </c>
      <c r="I6" s="8">
        <v>4047</v>
      </c>
      <c r="J6" s="19">
        <v>3888</v>
      </c>
      <c r="K6" s="11">
        <f t="shared" ref="K6:K25" si="2">(J6-I6)/I6</f>
        <v>-0.039288361749444</v>
      </c>
      <c r="L6" s="12" t="s">
        <v>238</v>
      </c>
      <c r="M6" s="20" t="s">
        <v>239</v>
      </c>
      <c r="N6" s="12">
        <f t="shared" ref="N6:N25" si="3">(M6-L6)/L6</f>
        <v>0.404033832140533</v>
      </c>
      <c r="O6" s="8">
        <v>15.91</v>
      </c>
    </row>
    <row r="7" customHeight="1" spans="1:15">
      <c r="A7" s="8">
        <v>343</v>
      </c>
      <c r="B7" s="8" t="s">
        <v>10</v>
      </c>
      <c r="C7" s="10">
        <v>133.096409</v>
      </c>
      <c r="D7" s="9">
        <v>145.675374</v>
      </c>
      <c r="E7" s="13">
        <f t="shared" si="0"/>
        <v>0.0945101757027871</v>
      </c>
      <c r="F7" s="9">
        <v>41.228664</v>
      </c>
      <c r="G7" s="9">
        <v>37.054464</v>
      </c>
      <c r="H7" s="11">
        <f t="shared" si="1"/>
        <v>-0.101245094917458</v>
      </c>
      <c r="I7" s="8">
        <v>12094</v>
      </c>
      <c r="J7" s="19">
        <v>12077</v>
      </c>
      <c r="K7" s="11">
        <f t="shared" si="2"/>
        <v>-0.00140565569703985</v>
      </c>
      <c r="L7" s="12" t="s">
        <v>240</v>
      </c>
      <c r="M7" s="20" t="s">
        <v>241</v>
      </c>
      <c r="N7" s="12">
        <f t="shared" si="3"/>
        <v>0.522774327122153</v>
      </c>
      <c r="O7" s="8">
        <v>45.7</v>
      </c>
    </row>
    <row r="8" ht="21" customHeight="1" spans="1:15">
      <c r="A8" s="8">
        <v>347</v>
      </c>
      <c r="B8" s="8" t="s">
        <v>242</v>
      </c>
      <c r="C8" s="10">
        <v>25.639401</v>
      </c>
      <c r="D8" s="9">
        <v>42.710416</v>
      </c>
      <c r="E8" s="13">
        <f t="shared" si="0"/>
        <v>0.665811771499654</v>
      </c>
      <c r="F8" s="9">
        <v>7.035859</v>
      </c>
      <c r="G8" s="9">
        <v>12.749725</v>
      </c>
      <c r="H8" s="12">
        <f t="shared" si="1"/>
        <v>0.812106382461616</v>
      </c>
      <c r="I8" s="8">
        <v>4616</v>
      </c>
      <c r="J8" s="19">
        <v>5135</v>
      </c>
      <c r="K8" s="12">
        <f t="shared" si="2"/>
        <v>0.112435008665511</v>
      </c>
      <c r="L8" s="12" t="s">
        <v>243</v>
      </c>
      <c r="M8" s="20" t="s">
        <v>244</v>
      </c>
      <c r="N8" s="12">
        <f t="shared" si="3"/>
        <v>0.324698263173388</v>
      </c>
      <c r="O8" s="8">
        <v>12.5</v>
      </c>
    </row>
    <row r="9" customHeight="1" spans="1:15">
      <c r="A9" s="8">
        <v>357</v>
      </c>
      <c r="B9" s="8" t="s">
        <v>245</v>
      </c>
      <c r="C9" s="10">
        <v>31.643973</v>
      </c>
      <c r="D9" s="9">
        <v>51.064681</v>
      </c>
      <c r="E9" s="13">
        <f t="shared" si="0"/>
        <v>0.613725337207183</v>
      </c>
      <c r="F9" s="9">
        <v>7.328687</v>
      </c>
      <c r="G9" s="9">
        <v>13.250214</v>
      </c>
      <c r="H9" s="12">
        <f t="shared" si="1"/>
        <v>0.807992891496117</v>
      </c>
      <c r="I9" s="8">
        <v>4876</v>
      </c>
      <c r="J9" s="19">
        <v>5938</v>
      </c>
      <c r="K9" s="12">
        <f t="shared" si="2"/>
        <v>0.21780147662018</v>
      </c>
      <c r="L9" s="12" t="s">
        <v>246</v>
      </c>
      <c r="M9" s="20" t="s">
        <v>247</v>
      </c>
      <c r="N9" s="11">
        <f t="shared" si="3"/>
        <v>0.0195644149132522</v>
      </c>
      <c r="O9" s="8">
        <v>11.6</v>
      </c>
    </row>
    <row r="10" customHeight="1" spans="1:15">
      <c r="A10" s="8">
        <v>359</v>
      </c>
      <c r="B10" s="8" t="s">
        <v>248</v>
      </c>
      <c r="C10" s="10">
        <v>33.635365</v>
      </c>
      <c r="D10" s="9">
        <v>59.876891</v>
      </c>
      <c r="E10" s="13">
        <f t="shared" si="0"/>
        <v>0.780176638487497</v>
      </c>
      <c r="F10" s="9">
        <v>9.869382</v>
      </c>
      <c r="G10" s="9">
        <v>19.422392</v>
      </c>
      <c r="H10" s="12">
        <f t="shared" si="1"/>
        <v>0.96794409214275</v>
      </c>
      <c r="I10" s="8">
        <v>4730</v>
      </c>
      <c r="J10" s="19">
        <v>8664</v>
      </c>
      <c r="K10" s="12">
        <f t="shared" si="2"/>
        <v>0.831712473572939</v>
      </c>
      <c r="L10" s="12" t="s">
        <v>249</v>
      </c>
      <c r="M10" s="20" t="s">
        <v>250</v>
      </c>
      <c r="N10" s="12">
        <f t="shared" si="3"/>
        <v>0.751010509296686</v>
      </c>
      <c r="O10" s="8">
        <v>12.3</v>
      </c>
    </row>
    <row r="11" customHeight="1" spans="1:15">
      <c r="A11" s="8">
        <v>365</v>
      </c>
      <c r="B11" s="8" t="s">
        <v>251</v>
      </c>
      <c r="C11" s="10">
        <v>59.132167</v>
      </c>
      <c r="D11" s="9">
        <v>69.602595</v>
      </c>
      <c r="E11" s="13">
        <f t="shared" si="0"/>
        <v>0.177068227518197</v>
      </c>
      <c r="F11" s="9">
        <v>18.082319</v>
      </c>
      <c r="G11" s="9">
        <v>20.922443</v>
      </c>
      <c r="H11" s="12">
        <f t="shared" si="1"/>
        <v>0.157066358579339</v>
      </c>
      <c r="I11" s="8">
        <v>7069</v>
      </c>
      <c r="J11" s="19">
        <v>8242</v>
      </c>
      <c r="K11" s="12">
        <f t="shared" si="2"/>
        <v>0.165935775923044</v>
      </c>
      <c r="L11" s="12" t="s">
        <v>252</v>
      </c>
      <c r="M11" s="20" t="s">
        <v>253</v>
      </c>
      <c r="N11" s="11">
        <f t="shared" si="3"/>
        <v>0.0195082843399251</v>
      </c>
      <c r="O11" s="8">
        <v>21</v>
      </c>
    </row>
    <row r="12" customHeight="1" spans="1:15">
      <c r="A12" s="8">
        <v>379</v>
      </c>
      <c r="B12" s="8" t="s">
        <v>254</v>
      </c>
      <c r="C12" s="10">
        <v>28.546986</v>
      </c>
      <c r="D12" s="9">
        <v>46.898899</v>
      </c>
      <c r="E12" s="13">
        <f t="shared" si="0"/>
        <v>0.642866921222437</v>
      </c>
      <c r="F12" s="9">
        <v>8.816119</v>
      </c>
      <c r="G12" s="9">
        <v>12.939101</v>
      </c>
      <c r="H12" s="12">
        <f t="shared" si="1"/>
        <v>0.467664059434769</v>
      </c>
      <c r="I12" s="8">
        <v>4163</v>
      </c>
      <c r="J12" s="19">
        <v>6271</v>
      </c>
      <c r="K12" s="12">
        <f t="shared" si="2"/>
        <v>0.506365601729522</v>
      </c>
      <c r="L12" s="12" t="s">
        <v>255</v>
      </c>
      <c r="M12" s="20" t="s">
        <v>256</v>
      </c>
      <c r="N12" s="12">
        <f t="shared" si="3"/>
        <v>0.483642578125</v>
      </c>
      <c r="O12" s="8">
        <v>9.2</v>
      </c>
    </row>
    <row r="13" customHeight="1" spans="1:15">
      <c r="A13" s="8">
        <v>513</v>
      </c>
      <c r="B13" s="8" t="s">
        <v>257</v>
      </c>
      <c r="C13" s="10">
        <v>38.267859</v>
      </c>
      <c r="D13" s="9">
        <v>55.549904</v>
      </c>
      <c r="E13" s="13">
        <f t="shared" si="0"/>
        <v>0.451607313594419</v>
      </c>
      <c r="F13" s="9">
        <v>12.369816</v>
      </c>
      <c r="G13" s="9">
        <v>17.41452</v>
      </c>
      <c r="H13" s="12">
        <f t="shared" si="1"/>
        <v>0.407823689535883</v>
      </c>
      <c r="I13" s="8">
        <v>5919</v>
      </c>
      <c r="J13" s="19">
        <v>8010</v>
      </c>
      <c r="K13" s="12">
        <f t="shared" si="2"/>
        <v>0.353269133299544</v>
      </c>
      <c r="L13" s="12" t="s">
        <v>258</v>
      </c>
      <c r="M13" s="20" t="s">
        <v>259</v>
      </c>
      <c r="N13" s="12">
        <f t="shared" si="3"/>
        <v>0.340648278639018</v>
      </c>
      <c r="O13" s="8">
        <v>10.5</v>
      </c>
    </row>
    <row r="14" customHeight="1" spans="1:15">
      <c r="A14" s="8">
        <v>570</v>
      </c>
      <c r="B14" s="8" t="s">
        <v>16</v>
      </c>
      <c r="C14" s="10">
        <v>26.115772</v>
      </c>
      <c r="D14" s="9">
        <v>31.471587</v>
      </c>
      <c r="E14" s="13">
        <f t="shared" si="0"/>
        <v>0.205079711984007</v>
      </c>
      <c r="F14" s="9">
        <v>8.69421</v>
      </c>
      <c r="G14" s="9">
        <v>9.278722</v>
      </c>
      <c r="H14" s="12">
        <f t="shared" si="1"/>
        <v>0.0672300301004922</v>
      </c>
      <c r="I14" s="8">
        <v>4661</v>
      </c>
      <c r="J14" s="19">
        <v>5220</v>
      </c>
      <c r="K14" s="12">
        <f t="shared" si="2"/>
        <v>0.119931345204892</v>
      </c>
      <c r="L14" s="12" t="s">
        <v>260</v>
      </c>
      <c r="M14" s="20" t="s">
        <v>261</v>
      </c>
      <c r="N14" s="12">
        <f t="shared" si="3"/>
        <v>0.66380466863429</v>
      </c>
      <c r="O14" s="8">
        <v>10.9</v>
      </c>
    </row>
    <row r="15" customHeight="1" spans="1:15">
      <c r="A15" s="8">
        <v>581</v>
      </c>
      <c r="B15" s="8" t="s">
        <v>262</v>
      </c>
      <c r="C15" s="10">
        <v>48.704387</v>
      </c>
      <c r="D15" s="9">
        <v>73.541584</v>
      </c>
      <c r="E15" s="13">
        <f t="shared" si="0"/>
        <v>0.509958107059227</v>
      </c>
      <c r="F15" s="9">
        <v>15.255451</v>
      </c>
      <c r="G15" s="9">
        <v>23.23132</v>
      </c>
      <c r="H15" s="12">
        <f t="shared" si="1"/>
        <v>0.522820924795996</v>
      </c>
      <c r="I15" s="8">
        <v>8683</v>
      </c>
      <c r="J15" s="19">
        <v>11880</v>
      </c>
      <c r="K15" s="12">
        <f t="shared" si="2"/>
        <v>0.368190717493954</v>
      </c>
      <c r="L15" s="12" t="s">
        <v>263</v>
      </c>
      <c r="M15" s="20" t="s">
        <v>264</v>
      </c>
      <c r="N15" s="12">
        <f t="shared" si="3"/>
        <v>0.246802106847254</v>
      </c>
      <c r="O15" s="8">
        <v>15.01</v>
      </c>
    </row>
    <row r="16" customHeight="1" spans="1:15">
      <c r="A16" s="8">
        <v>582</v>
      </c>
      <c r="B16" s="8" t="s">
        <v>265</v>
      </c>
      <c r="C16" s="10">
        <v>120.099404</v>
      </c>
      <c r="D16" s="9">
        <v>173.868604</v>
      </c>
      <c r="E16" s="13">
        <f t="shared" si="0"/>
        <v>0.447705802103731</v>
      </c>
      <c r="F16" s="9">
        <v>28.451179</v>
      </c>
      <c r="G16" s="9">
        <v>45.574904</v>
      </c>
      <c r="H16" s="12">
        <f t="shared" si="1"/>
        <v>0.601863458804291</v>
      </c>
      <c r="I16" s="8">
        <v>10015</v>
      </c>
      <c r="J16" s="19">
        <v>15053</v>
      </c>
      <c r="K16" s="12">
        <f t="shared" si="2"/>
        <v>0.503045431852222</v>
      </c>
      <c r="L16" s="12" t="s">
        <v>266</v>
      </c>
      <c r="M16" s="20" t="s">
        <v>267</v>
      </c>
      <c r="N16" s="12">
        <f t="shared" si="3"/>
        <v>0.302480916030534</v>
      </c>
      <c r="O16" s="8">
        <v>42.1</v>
      </c>
    </row>
    <row r="17" customHeight="1" spans="1:15">
      <c r="A17" s="8">
        <v>585</v>
      </c>
      <c r="B17" s="8" t="s">
        <v>268</v>
      </c>
      <c r="C17" s="10">
        <v>65.070755</v>
      </c>
      <c r="D17" s="9">
        <v>73.459043</v>
      </c>
      <c r="E17" s="13">
        <f t="shared" si="0"/>
        <v>0.128910260838375</v>
      </c>
      <c r="F17" s="9">
        <v>20.797509</v>
      </c>
      <c r="G17" s="9">
        <v>22.768069</v>
      </c>
      <c r="H17" s="12">
        <f t="shared" si="1"/>
        <v>0.094749808739114</v>
      </c>
      <c r="I17" s="8">
        <v>9809</v>
      </c>
      <c r="J17" s="19">
        <v>9004</v>
      </c>
      <c r="K17" s="11">
        <f t="shared" si="2"/>
        <v>-0.0820674890406769</v>
      </c>
      <c r="L17" s="12" t="s">
        <v>269</v>
      </c>
      <c r="M17" s="20" t="s">
        <v>270</v>
      </c>
      <c r="N17" s="12">
        <f t="shared" si="3"/>
        <v>0.888116517709368</v>
      </c>
      <c r="O17" s="8">
        <v>14.02</v>
      </c>
    </row>
    <row r="18" customHeight="1" spans="1:15">
      <c r="A18" s="8">
        <v>709</v>
      </c>
      <c r="B18" s="8" t="s">
        <v>271</v>
      </c>
      <c r="C18" s="10">
        <v>28.279638</v>
      </c>
      <c r="D18" s="9">
        <v>45.183334</v>
      </c>
      <c r="E18" s="13">
        <f t="shared" si="0"/>
        <v>0.597733818233458</v>
      </c>
      <c r="F18" s="9">
        <v>8.704642</v>
      </c>
      <c r="G18" s="9">
        <v>13.352284</v>
      </c>
      <c r="H18" s="12">
        <f t="shared" si="1"/>
        <v>0.533926840414574</v>
      </c>
      <c r="I18" s="8">
        <v>4124</v>
      </c>
      <c r="J18" s="19">
        <v>6354</v>
      </c>
      <c r="K18" s="12">
        <f t="shared" si="2"/>
        <v>0.540737148399612</v>
      </c>
      <c r="L18" s="12" t="s">
        <v>272</v>
      </c>
      <c r="M18" s="20" t="s">
        <v>273</v>
      </c>
      <c r="N18" s="12">
        <f t="shared" si="3"/>
        <v>0.24324831207802</v>
      </c>
      <c r="O18" s="8">
        <v>8.83</v>
      </c>
    </row>
    <row r="19" customHeight="1" spans="1:15">
      <c r="A19" s="8">
        <v>726</v>
      </c>
      <c r="B19" s="8" t="s">
        <v>274</v>
      </c>
      <c r="C19" s="10">
        <v>34.035178</v>
      </c>
      <c r="D19" s="9">
        <v>56.447873</v>
      </c>
      <c r="E19" s="13">
        <f t="shared" si="0"/>
        <v>0.658515580556094</v>
      </c>
      <c r="F19" s="9">
        <v>11.755732</v>
      </c>
      <c r="G19" s="9">
        <v>17.193514</v>
      </c>
      <c r="H19" s="12">
        <f t="shared" si="1"/>
        <v>0.462564304800416</v>
      </c>
      <c r="I19" s="8">
        <v>4734</v>
      </c>
      <c r="J19" s="19">
        <v>7335</v>
      </c>
      <c r="K19" s="12">
        <f t="shared" si="2"/>
        <v>0.549429657794677</v>
      </c>
      <c r="L19" s="12" t="s">
        <v>275</v>
      </c>
      <c r="M19" s="20" t="s">
        <v>276</v>
      </c>
      <c r="N19" s="12">
        <f t="shared" si="3"/>
        <v>0.68688524590164</v>
      </c>
      <c r="O19" s="8">
        <v>16.96</v>
      </c>
    </row>
    <row r="20" customHeight="1" spans="1:15">
      <c r="A20" s="8">
        <v>727</v>
      </c>
      <c r="B20" s="8" t="s">
        <v>277</v>
      </c>
      <c r="C20" s="10">
        <v>16.546728</v>
      </c>
      <c r="D20" s="9">
        <v>29.267913</v>
      </c>
      <c r="E20" s="13">
        <f t="shared" si="0"/>
        <v>0.768803657133906</v>
      </c>
      <c r="F20" s="9">
        <v>5.237855</v>
      </c>
      <c r="G20" s="9">
        <v>9.057975</v>
      </c>
      <c r="H20" s="12">
        <f t="shared" si="1"/>
        <v>0.729329086047628</v>
      </c>
      <c r="I20" s="8">
        <v>2480</v>
      </c>
      <c r="J20" s="19">
        <v>4680</v>
      </c>
      <c r="K20" s="12">
        <f t="shared" si="2"/>
        <v>0.887096774193548</v>
      </c>
      <c r="L20" s="12" t="s">
        <v>278</v>
      </c>
      <c r="M20" s="20" t="s">
        <v>279</v>
      </c>
      <c r="N20" s="12">
        <f t="shared" si="3"/>
        <v>0.58441235059761</v>
      </c>
      <c r="O20" s="8">
        <v>8.5</v>
      </c>
    </row>
    <row r="21" customHeight="1" spans="1:15">
      <c r="A21" s="8">
        <v>730</v>
      </c>
      <c r="B21" s="8" t="s">
        <v>280</v>
      </c>
      <c r="C21" s="10">
        <v>49.099981</v>
      </c>
      <c r="D21" s="9">
        <v>68.682731</v>
      </c>
      <c r="E21" s="13">
        <f t="shared" si="0"/>
        <v>0.398834166554973</v>
      </c>
      <c r="F21" s="9">
        <v>14.814599</v>
      </c>
      <c r="G21" s="9">
        <v>20.764821</v>
      </c>
      <c r="H21" s="12">
        <f t="shared" si="1"/>
        <v>0.401645835975715</v>
      </c>
      <c r="I21" s="8">
        <v>6572</v>
      </c>
      <c r="J21" s="19">
        <v>7986</v>
      </c>
      <c r="K21" s="12">
        <f t="shared" si="2"/>
        <v>0.215155203895313</v>
      </c>
      <c r="L21" s="12" t="s">
        <v>281</v>
      </c>
      <c r="M21" s="20" t="s">
        <v>282</v>
      </c>
      <c r="N21" s="12">
        <f t="shared" si="3"/>
        <v>0.32728337236534</v>
      </c>
      <c r="O21" s="8">
        <v>12.7</v>
      </c>
    </row>
    <row r="22" customHeight="1" spans="1:15">
      <c r="A22" s="8">
        <v>741</v>
      </c>
      <c r="B22" s="8" t="s">
        <v>283</v>
      </c>
      <c r="C22" s="10">
        <v>16.325118</v>
      </c>
      <c r="D22" s="9">
        <v>20.304185</v>
      </c>
      <c r="E22" s="13">
        <f t="shared" si="0"/>
        <v>0.243738942652666</v>
      </c>
      <c r="F22" s="9">
        <v>4.945291</v>
      </c>
      <c r="G22" s="9">
        <v>5.843471</v>
      </c>
      <c r="H22" s="12">
        <f t="shared" si="1"/>
        <v>0.181623285667112</v>
      </c>
      <c r="I22" s="8">
        <v>2673</v>
      </c>
      <c r="J22" s="19">
        <v>3351</v>
      </c>
      <c r="K22" s="12">
        <f t="shared" si="2"/>
        <v>0.25364758698092</v>
      </c>
      <c r="L22" s="12" t="s">
        <v>284</v>
      </c>
      <c r="M22" s="20" t="s">
        <v>285</v>
      </c>
      <c r="N22" s="12">
        <f t="shared" si="3"/>
        <v>0.62248553320474</v>
      </c>
      <c r="O22" s="8">
        <v>11.84</v>
      </c>
    </row>
    <row r="23" customHeight="1" spans="1:15">
      <c r="A23" s="8">
        <v>745</v>
      </c>
      <c r="B23" s="8" t="s">
        <v>286</v>
      </c>
      <c r="C23" s="10">
        <v>22.168448</v>
      </c>
      <c r="D23" s="9">
        <v>39.026722</v>
      </c>
      <c r="E23" s="13">
        <f t="shared" si="0"/>
        <v>0.760462527642891</v>
      </c>
      <c r="F23" s="9">
        <v>6.793911</v>
      </c>
      <c r="G23" s="9">
        <v>12.046422</v>
      </c>
      <c r="H23" s="12">
        <f t="shared" si="1"/>
        <v>0.773120372050797</v>
      </c>
      <c r="I23" s="8">
        <v>4078</v>
      </c>
      <c r="J23" s="19">
        <v>5504</v>
      </c>
      <c r="K23" s="12">
        <f t="shared" si="2"/>
        <v>0.349681216282491</v>
      </c>
      <c r="L23" s="12" t="s">
        <v>287</v>
      </c>
      <c r="M23" s="20" t="s">
        <v>288</v>
      </c>
      <c r="N23" s="12">
        <f t="shared" si="3"/>
        <v>1.86657742079429</v>
      </c>
      <c r="O23" s="8" t="s">
        <v>289</v>
      </c>
    </row>
    <row r="24" customHeight="1" spans="1:15">
      <c r="A24" s="8">
        <v>752</v>
      </c>
      <c r="B24" s="8" t="s">
        <v>290</v>
      </c>
      <c r="C24" s="14" t="s">
        <v>289</v>
      </c>
      <c r="D24" s="9">
        <v>15.978719</v>
      </c>
      <c r="E24" s="13" t="s">
        <v>289</v>
      </c>
      <c r="F24" s="14" t="s">
        <v>289</v>
      </c>
      <c r="G24" s="9">
        <v>4.118329</v>
      </c>
      <c r="H24" s="12" t="s">
        <v>289</v>
      </c>
      <c r="I24" s="8" t="s">
        <v>289</v>
      </c>
      <c r="J24" s="19">
        <v>2632</v>
      </c>
      <c r="K24" s="12" t="s">
        <v>289</v>
      </c>
      <c r="L24" s="21" t="s">
        <v>289</v>
      </c>
      <c r="M24" s="20" t="s">
        <v>291</v>
      </c>
      <c r="N24" s="12" t="s">
        <v>289</v>
      </c>
      <c r="O24" s="8" t="s">
        <v>289</v>
      </c>
    </row>
    <row r="25" customHeight="1" spans="1:15">
      <c r="A25" s="8" t="s">
        <v>292</v>
      </c>
      <c r="B25" s="8"/>
      <c r="C25" s="9">
        <v>859.532985</v>
      </c>
      <c r="D25" s="9">
        <v>1160.194804</v>
      </c>
      <c r="E25" s="13">
        <f t="shared" si="0"/>
        <v>0.349796720134016</v>
      </c>
      <c r="F25" s="9">
        <v>251.538991</v>
      </c>
      <c r="G25" s="9">
        <v>333.444789</v>
      </c>
      <c r="H25" s="12">
        <f t="shared" si="1"/>
        <v>0.325618695035634</v>
      </c>
      <c r="I25" s="22">
        <v>108165</v>
      </c>
      <c r="J25" s="22">
        <v>139153</v>
      </c>
      <c r="K25" s="12">
        <f t="shared" si="2"/>
        <v>0.286488235566033</v>
      </c>
      <c r="L25" s="12" t="s">
        <v>293</v>
      </c>
      <c r="M25" s="23" t="s">
        <v>294</v>
      </c>
      <c r="N25" s="12">
        <f t="shared" si="3"/>
        <v>0.437100805331852</v>
      </c>
      <c r="O25" s="8">
        <v>293.82</v>
      </c>
    </row>
    <row r="26" ht="26" customHeight="1" spans="1:15">
      <c r="A26" s="8" t="s">
        <v>295</v>
      </c>
      <c r="B26" s="8"/>
      <c r="C26" s="9"/>
      <c r="D26" s="9">
        <f>D25-D24</f>
        <v>1144.216085</v>
      </c>
      <c r="E26" s="12">
        <f>(D26-C25)/C25</f>
        <v>0.331206719192981</v>
      </c>
      <c r="F26" s="9"/>
      <c r="G26" s="9">
        <f>G25-G24</f>
        <v>329.32646</v>
      </c>
      <c r="H26" s="12">
        <f>(G26-F25)/F25</f>
        <v>0.309246167724351</v>
      </c>
      <c r="I26" s="8"/>
      <c r="J26" s="8">
        <f>J25-J24</f>
        <v>136521</v>
      </c>
      <c r="K26" s="12">
        <f>(J26-I25)/I25</f>
        <v>0.262155040909721</v>
      </c>
      <c r="L26" s="8"/>
      <c r="M26" s="8"/>
      <c r="N26" s="8"/>
      <c r="O26" s="8"/>
    </row>
    <row r="27" customHeight="1" spans="1:15">
      <c r="A27" s="15" t="s">
        <v>296</v>
      </c>
      <c r="B27" s="15"/>
      <c r="C27" s="16"/>
      <c r="D27" s="16"/>
      <c r="E27" s="17"/>
      <c r="F27" s="16"/>
      <c r="G27" s="15"/>
      <c r="H27" s="17"/>
      <c r="I27" s="15"/>
      <c r="J27" s="15"/>
      <c r="K27" s="17"/>
      <c r="L27" s="15"/>
      <c r="M27" s="15"/>
      <c r="N27" s="15"/>
      <c r="O27" s="15"/>
    </row>
  </sheetData>
  <mergeCells count="4">
    <mergeCell ref="A1:O1"/>
    <mergeCell ref="A2:O2"/>
    <mergeCell ref="A3:K3"/>
    <mergeCell ref="L3:N3"/>
  </mergeCells>
  <pageMargins left="0.15625" right="0.75" top="0.747916666666667" bottom="1" header="0.511805555555556" footer="0.511805555555556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措施</vt:lpstr>
      <vt:lpstr>员工销售能力评价</vt:lpstr>
      <vt:lpstr>2017年和2018年对比曲线图</vt:lpstr>
      <vt:lpstr>1.1-12.31总销售数据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漫步紫色雨</cp:lastModifiedBy>
  <dcterms:created xsi:type="dcterms:W3CDTF">2018-01-02T13:59:00Z</dcterms:created>
  <dcterms:modified xsi:type="dcterms:W3CDTF">2018-03-14T09:05:32Z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