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60" windowHeight="98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<sst xmlns="http://schemas.openxmlformats.org/spreadsheetml/2006/main" count="38">
  <si>
    <t>天胶</t>
  </si>
  <si>
    <t>补肾系列</t>
  </si>
  <si>
    <t>感冒系列</t>
  </si>
  <si>
    <t>藿香</t>
  </si>
  <si>
    <t>工零会品种</t>
  </si>
  <si>
    <t>藏药</t>
  </si>
  <si>
    <t>大保健品系列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</si>
  <si>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</si>
  <si>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</si>
  <si>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</si>
  <si>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</si>
  <si>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</si>
  <si>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</si>
  <si>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</si>
  <si>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</si>
  <si>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挑战数量</t>
  </si>
  <si>
    <t>1月任务</t>
  </si>
  <si>
    <t>挑战金额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</si>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</sst>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11" borderId="7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24" fillId="19" borderId="10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1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177" fontId="3" fillId="0" borderId="1" xfId="12" applyNumberFormat="1" applyFont="1" applyFill="1" applyBorder="1" applyAlignment="1">
      <alignment horizontal="center" vertical="top"/>
    </xf>
    <xf numFmtId="177" fontId="3" fillId="2" borderId="1" xfId="12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56" applyFont="1" applyFill="1" applyBorder="1" applyAlignment="1">
      <alignment horizontal="center" vertical="top"/>
    </xf>
    <xf numFmtId="0" fontId="2" fillId="3" borderId="1" xfId="56" applyFont="1" applyFill="1" applyBorder="1" applyAlignment="1">
      <alignment horizontal="left" vertical="top"/>
    </xf>
    <xf numFmtId="177" fontId="3" fillId="3" borderId="1" xfId="12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0" borderId="1" xfId="12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12" applyNumberFormat="1" applyFont="1" applyFill="1" applyBorder="1" applyAlignment="1">
      <alignment horizontal="center" vertical="top"/>
    </xf>
    <xf numFmtId="0" fontId="2" fillId="0" borderId="1" xfId="23" applyFont="1" applyFill="1" applyBorder="1" applyAlignment="1">
      <alignment horizontal="center" vertical="top"/>
    </xf>
    <xf numFmtId="0" fontId="3" fillId="0" borderId="1" xfId="57" applyFont="1" applyFill="1" applyBorder="1" applyAlignment="1">
      <alignment horizontal="center" vertical="top"/>
    </xf>
    <xf numFmtId="0" fontId="2" fillId="0" borderId="1" xfId="58" applyFont="1" applyFill="1" applyBorder="1" applyAlignment="1">
      <alignment horizontal="center" vertical="top"/>
    </xf>
    <xf numFmtId="0" fontId="3" fillId="3" borderId="1" xfId="5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3" borderId="1" xfId="12" applyNumberFormat="1" applyFont="1" applyFill="1" applyBorder="1" applyAlignment="1">
      <alignment horizontal="center" vertical="top"/>
    </xf>
    <xf numFmtId="0" fontId="3" fillId="0" borderId="1" xfId="21" applyFont="1" applyFill="1" applyBorder="1" applyAlignment="1">
      <alignment horizontal="center" vertical="top"/>
    </xf>
    <xf numFmtId="0" fontId="3" fillId="0" borderId="1" xfId="25" applyFont="1" applyFill="1" applyBorder="1" applyAlignment="1">
      <alignment horizontal="center" vertical="top"/>
    </xf>
    <xf numFmtId="0" fontId="3" fillId="0" borderId="1" xfId="14" applyFont="1" applyFill="1" applyBorder="1" applyAlignment="1">
      <alignment horizontal="center" vertical="top"/>
    </xf>
    <xf numFmtId="0" fontId="3" fillId="0" borderId="1" xfId="53" applyFont="1" applyFill="1" applyBorder="1" applyAlignment="1">
      <alignment horizontal="center" vertical="top"/>
    </xf>
    <xf numFmtId="0" fontId="3" fillId="0" borderId="1" xfId="59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/>
    </xf>
    <xf numFmtId="0" fontId="1" fillId="0" borderId="1" xfId="12" applyNumberFormat="1" applyFont="1" applyFill="1" applyBorder="1" applyAlignment="1">
      <alignment horizontal="center" vertical="top"/>
    </xf>
    <xf numFmtId="0" fontId="2" fillId="2" borderId="1" xfId="12" applyNumberFormat="1" applyFont="1" applyFill="1" applyBorder="1" applyAlignment="1">
      <alignment horizontal="center" vertical="top"/>
    </xf>
    <xf numFmtId="0" fontId="3" fillId="2" borderId="1" xfId="12" applyNumberFormat="1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>
      <alignment horizontal="center" vertical="top"/>
    </xf>
    <xf numFmtId="0" fontId="2" fillId="0" borderId="1" xfId="12" applyNumberFormat="1" applyFont="1" applyFill="1" applyBorder="1" applyAlignment="1">
      <alignment horizontal="center" vertical="top"/>
    </xf>
    <xf numFmtId="0" fontId="5" fillId="0" borderId="1" xfId="12" applyNumberFormat="1" applyFont="1" applyFill="1" applyBorder="1" applyAlignment="1">
      <alignment horizontal="center" vertical="top"/>
    </xf>
    <xf numFmtId="0" fontId="5" fillId="2" borderId="1" xfId="12" applyNumberFormat="1" applyFont="1" applyFill="1" applyBorder="1" applyAlignment="1">
      <alignment horizontal="center" vertical="top"/>
    </xf>
    <xf numFmtId="0" fontId="5" fillId="3" borderId="1" xfId="15" applyNumberFormat="1" applyFont="1" applyFill="1" applyBorder="1" applyAlignment="1">
      <alignment horizontal="center" vertical="top"/>
    </xf>
    <xf numFmtId="0" fontId="3" fillId="3" borderId="1" xfId="15" applyNumberFormat="1" applyFont="1" applyFill="1" applyBorder="1" applyAlignment="1">
      <alignment horizontal="center" vertical="top"/>
    </xf>
    <xf numFmtId="176" fontId="3" fillId="3" borderId="1" xfId="0" applyNumberFormat="1" applyFont="1" applyFill="1" applyBorder="1" applyAlignment="1">
      <alignment horizontal="center" vertical="top"/>
    </xf>
    <xf numFmtId="177" fontId="1" fillId="0" borderId="1" xfId="12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/>
    </xf>
    <xf numFmtId="0" fontId="5" fillId="3" borderId="1" xfId="56" applyFont="1" applyFill="1" applyBorder="1" applyAlignment="1">
      <alignment horizontal="center" vertical="top"/>
    </xf>
    <xf numFmtId="0" fontId="3" fillId="3" borderId="1" xfId="56" applyFont="1" applyFill="1" applyBorder="1" applyAlignment="1">
      <alignment horizontal="center" vertical="top"/>
    </xf>
    <xf numFmtId="0" fontId="2" fillId="3" borderId="0" xfId="56" applyFont="1" applyFill="1" applyAlignment="1">
      <alignment horizontal="left" vertical="top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百分比 2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常规 8" xfId="23"/>
    <cellStyle name="标题 1" xfId="24" builtinId="16"/>
    <cellStyle name="常规 9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2" xfId="56"/>
    <cellStyle name="常规 11" xfId="57"/>
    <cellStyle name="常规 5" xfId="58"/>
    <cellStyle name="常规 7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K21"/>
  <sheetViews>
    <sheetView tabSelected="1" workbookViewId="0">
      <selection activeCell="F13" sqref="F13"/>
    </sheetView>
  </sheetViews>
  <sheetFormatPr defaultColWidth="9" defaultRowHeight="13.5"/>
  <sheetData>
    <row r="1" s="1" customFormat="1" ht="13" customHeight="1" spans="1:35">
      <c r="A1" s="6"/>
      <c r="B1" s="7"/>
      <c r="C1" s="6"/>
      <c r="D1" s="6"/>
      <c r="E1" s="8" t="s">
        <v>0</v>
      </c>
      <c r="F1" s="9"/>
      <c r="G1" s="9"/>
      <c r="H1" s="9"/>
      <c r="I1" s="9"/>
      <c r="J1" s="8" t="s">
        <v>1</v>
      </c>
      <c r="K1" s="9"/>
      <c r="L1" s="9"/>
      <c r="M1" s="9"/>
      <c r="N1" s="9"/>
      <c r="O1" s="26" t="s">
        <v>2</v>
      </c>
      <c r="P1" s="26"/>
      <c r="Q1" s="26"/>
      <c r="R1" s="26"/>
      <c r="S1" s="26"/>
      <c r="T1" s="41" t="s">
        <v>3</v>
      </c>
      <c r="U1" s="26" t="s">
        <v>4</v>
      </c>
      <c r="V1" s="26"/>
      <c r="W1" s="26"/>
      <c r="X1" s="26"/>
      <c r="Y1" s="26"/>
      <c r="Z1" s="26" t="s">
        <v>5</v>
      </c>
      <c r="AA1" s="26"/>
      <c r="AB1" s="26"/>
      <c r="AC1" s="47"/>
      <c r="AD1" s="47"/>
      <c r="AE1" s="8" t="s">
        <v>6</v>
      </c>
      <c r="AF1" s="9"/>
      <c r="AG1" s="9"/>
      <c r="AH1" s="9"/>
      <c r="AI1" s="58"/>
    </row>
    <row r="2" s="2" customFormat="1" ht="25" customHeight="1" spans="1:183">
      <c r="A2" s="10" t="s">
        <v>7</v>
      </c>
      <c r="B2" s="11" t="s">
        <v>8</v>
      </c>
      <c r="C2" s="12" t="s">
        <v>9</v>
      </c>
      <c r="D2" s="12" t="s">
        <v>10</v>
      </c>
      <c r="E2" s="13" t="s">
        <v>11</v>
      </c>
      <c r="F2" s="13" t="s">
        <v>12</v>
      </c>
      <c r="G2" s="13" t="s">
        <v>13</v>
      </c>
      <c r="H2" s="13" t="s">
        <v>14</v>
      </c>
      <c r="I2" s="13" t="s">
        <v>15</v>
      </c>
      <c r="J2" s="13" t="s">
        <v>11</v>
      </c>
      <c r="K2" s="13" t="s">
        <v>12</v>
      </c>
      <c r="L2" s="13" t="s">
        <v>13</v>
      </c>
      <c r="M2" s="13" t="s">
        <v>14</v>
      </c>
      <c r="N2" s="13" t="s">
        <v>15</v>
      </c>
      <c r="O2" s="13" t="s">
        <v>11</v>
      </c>
      <c r="P2" s="27" t="s">
        <v>12</v>
      </c>
      <c r="Q2" s="13" t="s">
        <v>13</v>
      </c>
      <c r="R2" s="13" t="s">
        <v>14</v>
      </c>
      <c r="S2" s="13" t="s">
        <v>15</v>
      </c>
      <c r="T2" s="42" t="s">
        <v>16</v>
      </c>
      <c r="U2" s="13" t="s">
        <v>11</v>
      </c>
      <c r="V2" s="27" t="s">
        <v>12</v>
      </c>
      <c r="W2" s="13" t="s">
        <v>13</v>
      </c>
      <c r="X2" s="13" t="s">
        <v>14</v>
      </c>
      <c r="Y2" s="13" t="s">
        <v>17</v>
      </c>
      <c r="Z2" s="13" t="s">
        <v>11</v>
      </c>
      <c r="AA2" s="13" t="s">
        <v>12</v>
      </c>
      <c r="AB2" s="13" t="s">
        <v>13</v>
      </c>
      <c r="AC2" s="13" t="s">
        <v>14</v>
      </c>
      <c r="AD2" s="13" t="s">
        <v>17</v>
      </c>
      <c r="AE2" s="13" t="s">
        <v>11</v>
      </c>
      <c r="AF2" s="13" t="s">
        <v>12</v>
      </c>
      <c r="AG2" s="13" t="s">
        <v>13</v>
      </c>
      <c r="AH2" s="13" t="s">
        <v>14</v>
      </c>
      <c r="AI2" s="13" t="s">
        <v>17</v>
      </c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</row>
    <row r="3" s="3" customFormat="1" ht="13" customHeight="1" spans="1:35">
      <c r="A3" s="14">
        <v>45</v>
      </c>
      <c r="B3" s="15">
        <v>545</v>
      </c>
      <c r="C3" s="14" t="s">
        <v>18</v>
      </c>
      <c r="D3" s="14" t="s">
        <v>19</v>
      </c>
      <c r="E3" s="16">
        <v>13</v>
      </c>
      <c r="F3" s="16">
        <v>14</v>
      </c>
      <c r="G3" s="16">
        <v>18</v>
      </c>
      <c r="H3" s="17"/>
      <c r="I3" s="17"/>
      <c r="J3" s="28">
        <v>4125</v>
      </c>
      <c r="K3" s="28">
        <v>4538</v>
      </c>
      <c r="L3" s="28">
        <v>4950</v>
      </c>
      <c r="M3" s="17"/>
      <c r="N3" s="17"/>
      <c r="O3" s="29">
        <v>166</v>
      </c>
      <c r="P3" s="29">
        <v>187</v>
      </c>
      <c r="Q3" s="29">
        <v>206</v>
      </c>
      <c r="R3" s="43"/>
      <c r="S3" s="43"/>
      <c r="T3" s="44">
        <v>404.1</v>
      </c>
      <c r="U3" s="44">
        <v>102.1</v>
      </c>
      <c r="V3" s="44">
        <f t="shared" ref="V3:V21" si="0">U3*1.2</f>
        <v>122.52</v>
      </c>
      <c r="W3" s="44">
        <f t="shared" ref="W3:W21" si="1">U3*1.4</f>
        <v>142.94</v>
      </c>
      <c r="X3" s="44"/>
      <c r="Y3" s="44"/>
      <c r="Z3" s="29">
        <v>1366.2</v>
      </c>
      <c r="AA3" s="29">
        <v>1490.4</v>
      </c>
      <c r="AB3" s="29">
        <f t="shared" ref="AB3:AB21" si="2">Z3*1.2</f>
        <v>1639.44</v>
      </c>
      <c r="AC3" s="48"/>
      <c r="AD3" s="49"/>
      <c r="AE3" s="15">
        <v>9509.1</v>
      </c>
      <c r="AF3" s="50">
        <v>10460.01</v>
      </c>
      <c r="AG3" s="50">
        <v>11506.011</v>
      </c>
      <c r="AH3" s="18"/>
      <c r="AI3" s="60"/>
    </row>
    <row r="4" s="3" customFormat="1" ht="12.95" customHeight="1" spans="1:35">
      <c r="A4" s="14">
        <v>46</v>
      </c>
      <c r="B4" s="15">
        <v>598</v>
      </c>
      <c r="C4" s="14" t="s">
        <v>20</v>
      </c>
      <c r="D4" s="14" t="s">
        <v>19</v>
      </c>
      <c r="E4" s="16">
        <v>11</v>
      </c>
      <c r="F4" s="16">
        <v>13</v>
      </c>
      <c r="G4" s="16">
        <v>15</v>
      </c>
      <c r="H4" s="17"/>
      <c r="I4" s="17"/>
      <c r="J4" s="15">
        <v>1722</v>
      </c>
      <c r="K4" s="28">
        <v>1894</v>
      </c>
      <c r="L4" s="28">
        <v>2066</v>
      </c>
      <c r="M4" s="17"/>
      <c r="N4" s="17"/>
      <c r="O4" s="29">
        <v>375</v>
      </c>
      <c r="P4" s="29">
        <v>424</v>
      </c>
      <c r="Q4" s="29">
        <v>466</v>
      </c>
      <c r="R4" s="43"/>
      <c r="S4" s="43"/>
      <c r="T4" s="44">
        <v>592.1</v>
      </c>
      <c r="U4" s="44">
        <v>259.5</v>
      </c>
      <c r="V4" s="44">
        <f t="shared" si="0"/>
        <v>311.4</v>
      </c>
      <c r="W4" s="44">
        <f t="shared" si="1"/>
        <v>363.3</v>
      </c>
      <c r="X4" s="44"/>
      <c r="Y4" s="44"/>
      <c r="Z4" s="29">
        <v>2316.6</v>
      </c>
      <c r="AA4" s="29">
        <v>2527.2</v>
      </c>
      <c r="AB4" s="29">
        <f t="shared" si="2"/>
        <v>2779.92</v>
      </c>
      <c r="AC4" s="48"/>
      <c r="AD4" s="48"/>
      <c r="AE4" s="15">
        <v>18550.5</v>
      </c>
      <c r="AF4" s="50">
        <v>20405.55</v>
      </c>
      <c r="AG4" s="50">
        <v>22446.105</v>
      </c>
      <c r="AH4" s="18"/>
      <c r="AI4" s="18"/>
    </row>
    <row r="5" s="3" customFormat="1" ht="13" customHeight="1" spans="1:219">
      <c r="A5" s="14">
        <v>47</v>
      </c>
      <c r="B5" s="15">
        <v>707</v>
      </c>
      <c r="C5" s="14" t="s">
        <v>21</v>
      </c>
      <c r="D5" s="14" t="s">
        <v>19</v>
      </c>
      <c r="E5" s="16">
        <v>22</v>
      </c>
      <c r="F5" s="16">
        <v>25</v>
      </c>
      <c r="G5" s="16">
        <v>30</v>
      </c>
      <c r="H5" s="17"/>
      <c r="I5" s="17"/>
      <c r="J5" s="30">
        <v>3579</v>
      </c>
      <c r="K5" s="28">
        <v>3937</v>
      </c>
      <c r="L5" s="28">
        <v>4295</v>
      </c>
      <c r="M5" s="17"/>
      <c r="N5" s="17"/>
      <c r="O5" s="29">
        <v>492</v>
      </c>
      <c r="P5" s="29">
        <v>556</v>
      </c>
      <c r="Q5" s="29">
        <v>612</v>
      </c>
      <c r="R5" s="43"/>
      <c r="S5" s="43"/>
      <c r="T5" s="44">
        <v>832</v>
      </c>
      <c r="U5" s="44">
        <v>748.6</v>
      </c>
      <c r="V5" s="44">
        <f t="shared" si="0"/>
        <v>898.32</v>
      </c>
      <c r="W5" s="44">
        <f t="shared" si="1"/>
        <v>1048.04</v>
      </c>
      <c r="X5" s="44"/>
      <c r="Y5" s="44"/>
      <c r="Z5" s="29">
        <v>3256</v>
      </c>
      <c r="AA5" s="29">
        <v>3552</v>
      </c>
      <c r="AB5" s="29">
        <f t="shared" si="2"/>
        <v>3907.2</v>
      </c>
      <c r="AC5" s="51"/>
      <c r="AD5" s="48"/>
      <c r="AE5" s="15">
        <v>25973.6</v>
      </c>
      <c r="AF5" s="50">
        <v>28570.96</v>
      </c>
      <c r="AG5" s="50">
        <v>31428.056</v>
      </c>
      <c r="AH5" s="15"/>
      <c r="AI5" s="18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71"/>
    </row>
    <row r="6" s="3" customFormat="1" ht="13" customHeight="1" spans="1:219">
      <c r="A6" s="14">
        <v>48</v>
      </c>
      <c r="B6" s="15">
        <v>712</v>
      </c>
      <c r="C6" s="14" t="s">
        <v>22</v>
      </c>
      <c r="D6" s="14" t="s">
        <v>19</v>
      </c>
      <c r="E6" s="16">
        <v>7</v>
      </c>
      <c r="F6" s="16">
        <v>9</v>
      </c>
      <c r="G6" s="16">
        <v>11</v>
      </c>
      <c r="H6" s="17"/>
      <c r="I6" s="17"/>
      <c r="J6" s="15">
        <v>5409</v>
      </c>
      <c r="K6" s="28">
        <v>5950</v>
      </c>
      <c r="L6" s="28">
        <v>6491</v>
      </c>
      <c r="M6" s="17"/>
      <c r="N6" s="17"/>
      <c r="O6" s="29">
        <v>537</v>
      </c>
      <c r="P6" s="29">
        <v>607</v>
      </c>
      <c r="Q6" s="29">
        <v>668</v>
      </c>
      <c r="R6" s="43"/>
      <c r="S6" s="43"/>
      <c r="T6" s="44">
        <v>2652.3</v>
      </c>
      <c r="U6" s="44">
        <v>705.1</v>
      </c>
      <c r="V6" s="44">
        <f t="shared" si="0"/>
        <v>846.12</v>
      </c>
      <c r="W6" s="44">
        <f t="shared" si="1"/>
        <v>987.14</v>
      </c>
      <c r="X6" s="44"/>
      <c r="Y6" s="44"/>
      <c r="Z6" s="51">
        <v>6541.7</v>
      </c>
      <c r="AA6" s="29">
        <v>7136.4</v>
      </c>
      <c r="AB6" s="29">
        <f t="shared" si="2"/>
        <v>7850.04</v>
      </c>
      <c r="AC6" s="52"/>
      <c r="AD6" s="29"/>
      <c r="AE6" s="15">
        <v>30694.1</v>
      </c>
      <c r="AF6" s="50">
        <v>33763.51</v>
      </c>
      <c r="AG6" s="50">
        <v>37139.861</v>
      </c>
      <c r="AH6" s="62"/>
      <c r="AI6" s="62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71"/>
    </row>
    <row r="7" s="4" customFormat="1" ht="13" customHeight="1" spans="1:219">
      <c r="A7" s="14">
        <v>49</v>
      </c>
      <c r="B7" s="18">
        <v>724</v>
      </c>
      <c r="C7" s="19" t="s">
        <v>23</v>
      </c>
      <c r="D7" s="19" t="s">
        <v>19</v>
      </c>
      <c r="E7" s="16">
        <v>11</v>
      </c>
      <c r="F7" s="16">
        <v>13</v>
      </c>
      <c r="G7" s="16">
        <v>15</v>
      </c>
      <c r="H7" s="17"/>
      <c r="I7" s="17"/>
      <c r="J7" s="31">
        <v>3374</v>
      </c>
      <c r="K7" s="28">
        <v>3711</v>
      </c>
      <c r="L7" s="28">
        <v>4049</v>
      </c>
      <c r="M7" s="17"/>
      <c r="N7" s="17"/>
      <c r="O7" s="29">
        <v>475</v>
      </c>
      <c r="P7" s="29">
        <v>537</v>
      </c>
      <c r="Q7" s="29">
        <v>591</v>
      </c>
      <c r="R7" s="43"/>
      <c r="S7" s="43"/>
      <c r="T7" s="44">
        <v>1038.3</v>
      </c>
      <c r="U7" s="44">
        <v>279.1</v>
      </c>
      <c r="V7" s="44">
        <f t="shared" si="0"/>
        <v>334.92</v>
      </c>
      <c r="W7" s="44">
        <f t="shared" si="1"/>
        <v>390.74</v>
      </c>
      <c r="X7" s="44"/>
      <c r="Y7" s="44"/>
      <c r="Z7" s="29">
        <v>2933.7</v>
      </c>
      <c r="AA7" s="29">
        <v>3200.4</v>
      </c>
      <c r="AB7" s="29">
        <f t="shared" si="2"/>
        <v>3520.44</v>
      </c>
      <c r="AC7" s="53"/>
      <c r="AD7" s="49"/>
      <c r="AE7" s="18">
        <v>17581.4</v>
      </c>
      <c r="AF7" s="50">
        <v>19339.54</v>
      </c>
      <c r="AG7" s="50">
        <v>21273.494</v>
      </c>
      <c r="AH7" s="63"/>
      <c r="AI7" s="60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69"/>
    </row>
    <row r="8" s="4" customFormat="1" ht="13" customHeight="1" spans="1:219">
      <c r="A8" s="14">
        <v>50</v>
      </c>
      <c r="B8" s="18">
        <v>740</v>
      </c>
      <c r="C8" s="19" t="s">
        <v>24</v>
      </c>
      <c r="D8" s="19" t="s">
        <v>19</v>
      </c>
      <c r="E8" s="16">
        <v>5</v>
      </c>
      <c r="F8" s="16">
        <v>7</v>
      </c>
      <c r="G8" s="16">
        <v>9</v>
      </c>
      <c r="H8" s="17"/>
      <c r="I8" s="17"/>
      <c r="J8" s="32">
        <v>3290</v>
      </c>
      <c r="K8" s="28">
        <v>3619</v>
      </c>
      <c r="L8" s="28">
        <v>3948</v>
      </c>
      <c r="M8" s="17"/>
      <c r="N8" s="17"/>
      <c r="O8" s="29">
        <v>178</v>
      </c>
      <c r="P8" s="29">
        <v>202</v>
      </c>
      <c r="Q8" s="29">
        <v>222</v>
      </c>
      <c r="R8" s="43"/>
      <c r="S8" s="43"/>
      <c r="T8" s="44">
        <v>391</v>
      </c>
      <c r="U8" s="44">
        <v>114.5</v>
      </c>
      <c r="V8" s="44">
        <f t="shared" si="0"/>
        <v>137.4</v>
      </c>
      <c r="W8" s="44">
        <f t="shared" si="1"/>
        <v>160.3</v>
      </c>
      <c r="X8" s="44"/>
      <c r="Y8" s="44"/>
      <c r="Z8" s="29">
        <v>1312.3</v>
      </c>
      <c r="AA8" s="29">
        <v>1431.6</v>
      </c>
      <c r="AB8" s="29">
        <f t="shared" si="2"/>
        <v>1574.76</v>
      </c>
      <c r="AC8" s="53"/>
      <c r="AD8" s="49"/>
      <c r="AE8" s="18">
        <v>8257.1</v>
      </c>
      <c r="AF8" s="50">
        <v>9082.81</v>
      </c>
      <c r="AG8" s="50">
        <v>9991.091</v>
      </c>
      <c r="AH8" s="63"/>
      <c r="AI8" s="60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64"/>
      <c r="EO8" s="64"/>
      <c r="EP8" s="64"/>
      <c r="EQ8" s="64"/>
      <c r="ER8" s="64"/>
      <c r="ES8" s="64"/>
      <c r="ET8" s="64"/>
      <c r="EU8" s="64"/>
      <c r="EV8" s="64"/>
      <c r="EW8" s="64"/>
      <c r="EX8" s="64"/>
      <c r="EY8" s="64"/>
      <c r="EZ8" s="64"/>
      <c r="FA8" s="64"/>
      <c r="FB8" s="64"/>
      <c r="FC8" s="64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69"/>
    </row>
    <row r="9" s="5" customFormat="1" ht="12" spans="1:219">
      <c r="A9" s="20">
        <v>51</v>
      </c>
      <c r="B9" s="21">
        <v>743</v>
      </c>
      <c r="C9" s="22" t="s">
        <v>25</v>
      </c>
      <c r="D9" s="22" t="s">
        <v>19</v>
      </c>
      <c r="E9" s="23">
        <v>5</v>
      </c>
      <c r="F9" s="23">
        <v>7</v>
      </c>
      <c r="G9" s="23">
        <v>9</v>
      </c>
      <c r="H9" s="23">
        <v>1</v>
      </c>
      <c r="I9" s="23">
        <v>5</v>
      </c>
      <c r="J9" s="33">
        <v>1591</v>
      </c>
      <c r="K9" s="34">
        <v>1750</v>
      </c>
      <c r="L9" s="34">
        <v>1909</v>
      </c>
      <c r="M9" s="23">
        <v>3</v>
      </c>
      <c r="N9" s="23">
        <v>1909</v>
      </c>
      <c r="O9" s="35">
        <v>213</v>
      </c>
      <c r="P9" s="35">
        <v>241</v>
      </c>
      <c r="Q9" s="35">
        <v>265</v>
      </c>
      <c r="R9" s="45">
        <v>3</v>
      </c>
      <c r="S9" s="45">
        <v>265</v>
      </c>
      <c r="T9" s="46">
        <v>356.2</v>
      </c>
      <c r="U9" s="46">
        <v>282.3</v>
      </c>
      <c r="V9" s="46">
        <f t="shared" si="0"/>
        <v>338.76</v>
      </c>
      <c r="W9" s="46">
        <f t="shared" si="1"/>
        <v>395.22</v>
      </c>
      <c r="X9" s="46">
        <v>1</v>
      </c>
      <c r="Y9" s="46">
        <v>282.3</v>
      </c>
      <c r="Z9" s="35">
        <v>1392.6</v>
      </c>
      <c r="AA9" s="35">
        <v>1519.2</v>
      </c>
      <c r="AB9" s="35">
        <f t="shared" si="2"/>
        <v>1671.12</v>
      </c>
      <c r="AC9" s="54">
        <v>1</v>
      </c>
      <c r="AD9" s="55">
        <v>1392.6</v>
      </c>
      <c r="AE9" s="21">
        <v>6186.2</v>
      </c>
      <c r="AF9" s="56">
        <v>6804.82</v>
      </c>
      <c r="AG9" s="56">
        <v>7485.302</v>
      </c>
      <c r="AH9" s="65">
        <v>3</v>
      </c>
      <c r="AI9" s="66">
        <v>7485.3</v>
      </c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</row>
    <row r="10" s="3" customFormat="1" ht="13" customHeight="1" spans="1:35">
      <c r="A10" s="14">
        <v>52</v>
      </c>
      <c r="B10" s="15">
        <v>377</v>
      </c>
      <c r="C10" s="14" t="s">
        <v>26</v>
      </c>
      <c r="D10" s="14" t="s">
        <v>19</v>
      </c>
      <c r="E10" s="16">
        <v>9</v>
      </c>
      <c r="F10" s="16">
        <v>11</v>
      </c>
      <c r="G10" s="16">
        <v>13</v>
      </c>
      <c r="H10" s="17"/>
      <c r="I10" s="17"/>
      <c r="J10" s="28">
        <v>3928</v>
      </c>
      <c r="K10" s="28">
        <v>4321</v>
      </c>
      <c r="L10" s="28">
        <v>4714</v>
      </c>
      <c r="M10" s="17"/>
      <c r="N10" s="17"/>
      <c r="O10" s="29">
        <v>352</v>
      </c>
      <c r="P10" s="29">
        <v>398</v>
      </c>
      <c r="Q10" s="29">
        <v>438</v>
      </c>
      <c r="R10" s="43"/>
      <c r="S10" s="43"/>
      <c r="T10" s="44">
        <v>1022.1</v>
      </c>
      <c r="U10" s="44">
        <v>312.5</v>
      </c>
      <c r="V10" s="44">
        <f t="shared" si="0"/>
        <v>375</v>
      </c>
      <c r="W10" s="44">
        <f t="shared" si="1"/>
        <v>437.5</v>
      </c>
      <c r="X10" s="44"/>
      <c r="Y10" s="44"/>
      <c r="Z10" s="29">
        <v>2483.8</v>
      </c>
      <c r="AA10" s="29">
        <v>2709.6</v>
      </c>
      <c r="AB10" s="29">
        <f t="shared" si="2"/>
        <v>2980.56</v>
      </c>
      <c r="AC10" s="53"/>
      <c r="AD10" s="49"/>
      <c r="AE10" s="15">
        <v>16879.2</v>
      </c>
      <c r="AF10" s="50">
        <v>18567.12</v>
      </c>
      <c r="AG10" s="50">
        <v>20423.832</v>
      </c>
      <c r="AH10" s="63"/>
      <c r="AI10" s="60"/>
    </row>
    <row r="11" s="3" customFormat="1" ht="12.95" customHeight="1" spans="1:35">
      <c r="A11" s="14">
        <v>53</v>
      </c>
      <c r="B11" s="15">
        <v>387</v>
      </c>
      <c r="C11" s="14" t="s">
        <v>27</v>
      </c>
      <c r="D11" s="14" t="s">
        <v>19</v>
      </c>
      <c r="E11" s="16">
        <v>14</v>
      </c>
      <c r="F11" s="16">
        <v>18</v>
      </c>
      <c r="G11" s="16">
        <v>20</v>
      </c>
      <c r="H11" s="17"/>
      <c r="I11" s="17"/>
      <c r="J11" s="36">
        <v>3146</v>
      </c>
      <c r="K11" s="28">
        <v>3461</v>
      </c>
      <c r="L11" s="28">
        <v>3775</v>
      </c>
      <c r="M11" s="17"/>
      <c r="N11" s="17"/>
      <c r="O11" s="29">
        <v>610</v>
      </c>
      <c r="P11" s="29">
        <v>689</v>
      </c>
      <c r="Q11" s="29">
        <v>758</v>
      </c>
      <c r="R11" s="43"/>
      <c r="S11" s="43"/>
      <c r="T11" s="44">
        <v>1565</v>
      </c>
      <c r="U11" s="44">
        <v>637.5</v>
      </c>
      <c r="V11" s="44">
        <f t="shared" si="0"/>
        <v>765</v>
      </c>
      <c r="W11" s="44">
        <f t="shared" si="1"/>
        <v>892.5</v>
      </c>
      <c r="X11" s="44"/>
      <c r="Y11" s="44"/>
      <c r="Z11" s="29">
        <v>3941.3</v>
      </c>
      <c r="AA11" s="29">
        <v>4299.6</v>
      </c>
      <c r="AB11" s="29">
        <f t="shared" si="2"/>
        <v>4729.56</v>
      </c>
      <c r="AC11" s="48"/>
      <c r="AD11" s="49"/>
      <c r="AE11" s="15">
        <v>34639.6</v>
      </c>
      <c r="AF11" s="50">
        <v>38103.56</v>
      </c>
      <c r="AG11" s="50">
        <v>41913.916</v>
      </c>
      <c r="AH11" s="18"/>
      <c r="AI11" s="60"/>
    </row>
    <row r="12" s="3" customFormat="1" ht="12.95" customHeight="1" spans="1:35">
      <c r="A12" s="14">
        <v>54</v>
      </c>
      <c r="B12" s="15">
        <v>399</v>
      </c>
      <c r="C12" s="14" t="s">
        <v>28</v>
      </c>
      <c r="D12" s="14" t="s">
        <v>19</v>
      </c>
      <c r="E12" s="16">
        <v>7</v>
      </c>
      <c r="F12" s="16">
        <v>9</v>
      </c>
      <c r="G12" s="16">
        <v>11</v>
      </c>
      <c r="H12" s="17"/>
      <c r="I12" s="17"/>
      <c r="J12" s="28">
        <v>3414</v>
      </c>
      <c r="K12" s="28">
        <v>3755</v>
      </c>
      <c r="L12" s="28">
        <v>4097</v>
      </c>
      <c r="M12" s="17"/>
      <c r="N12" s="17"/>
      <c r="O12" s="29">
        <v>286</v>
      </c>
      <c r="P12" s="29">
        <v>324</v>
      </c>
      <c r="Q12" s="29">
        <v>356</v>
      </c>
      <c r="R12" s="43"/>
      <c r="S12" s="43"/>
      <c r="T12" s="44">
        <v>656.3</v>
      </c>
      <c r="U12" s="44">
        <v>272</v>
      </c>
      <c r="V12" s="44">
        <f t="shared" si="0"/>
        <v>326.4</v>
      </c>
      <c r="W12" s="44">
        <f t="shared" si="1"/>
        <v>380.8</v>
      </c>
      <c r="X12" s="44"/>
      <c r="Y12" s="44"/>
      <c r="Z12" s="29">
        <v>2552</v>
      </c>
      <c r="AA12" s="29">
        <v>2784</v>
      </c>
      <c r="AB12" s="29">
        <f t="shared" si="2"/>
        <v>3062.4</v>
      </c>
      <c r="AC12" s="53"/>
      <c r="AD12" s="49"/>
      <c r="AE12" s="15">
        <v>17383.9</v>
      </c>
      <c r="AF12" s="50">
        <v>19122.29</v>
      </c>
      <c r="AG12" s="50">
        <v>21034.519</v>
      </c>
      <c r="AH12" s="63"/>
      <c r="AI12" s="63"/>
    </row>
    <row r="13" s="3" customFormat="1" ht="13" customHeight="1" spans="1:219">
      <c r="A13" s="14">
        <v>55</v>
      </c>
      <c r="B13" s="15">
        <v>541</v>
      </c>
      <c r="C13" s="14" t="s">
        <v>29</v>
      </c>
      <c r="D13" s="14" t="s">
        <v>19</v>
      </c>
      <c r="E13" s="16">
        <v>7</v>
      </c>
      <c r="F13" s="16">
        <v>9</v>
      </c>
      <c r="G13" s="16">
        <v>11</v>
      </c>
      <c r="H13" s="17"/>
      <c r="I13" s="17"/>
      <c r="J13" s="37">
        <v>4624</v>
      </c>
      <c r="K13" s="28">
        <v>5086</v>
      </c>
      <c r="L13" s="28">
        <v>5549</v>
      </c>
      <c r="M13" s="17"/>
      <c r="N13" s="17"/>
      <c r="O13" s="29">
        <v>555</v>
      </c>
      <c r="P13" s="29">
        <v>628</v>
      </c>
      <c r="Q13" s="29">
        <v>691</v>
      </c>
      <c r="R13" s="43"/>
      <c r="S13" s="43"/>
      <c r="T13" s="44">
        <v>798.8</v>
      </c>
      <c r="U13" s="44">
        <v>675.5</v>
      </c>
      <c r="V13" s="44">
        <f t="shared" si="0"/>
        <v>810.6</v>
      </c>
      <c r="W13" s="44">
        <f t="shared" si="1"/>
        <v>945.7</v>
      </c>
      <c r="X13" s="44"/>
      <c r="Y13" s="44"/>
      <c r="Z13" s="29">
        <v>3835.7</v>
      </c>
      <c r="AA13" s="29">
        <v>4184.4</v>
      </c>
      <c r="AB13" s="29">
        <f t="shared" si="2"/>
        <v>4602.84</v>
      </c>
      <c r="AC13" s="51"/>
      <c r="AD13" s="51"/>
      <c r="AE13" s="15">
        <v>28119.6</v>
      </c>
      <c r="AF13" s="50">
        <v>30931.56</v>
      </c>
      <c r="AG13" s="50">
        <v>34024.716</v>
      </c>
      <c r="AH13" s="15"/>
      <c r="AI13" s="28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71"/>
    </row>
    <row r="14" s="3" customFormat="1" ht="13" customHeight="1" spans="1:219">
      <c r="A14" s="14">
        <v>56</v>
      </c>
      <c r="B14" s="15">
        <v>571</v>
      </c>
      <c r="C14" s="14" t="s">
        <v>30</v>
      </c>
      <c r="D14" s="14" t="s">
        <v>19</v>
      </c>
      <c r="E14" s="16">
        <v>23</v>
      </c>
      <c r="F14" s="16">
        <v>29</v>
      </c>
      <c r="G14" s="16">
        <v>33</v>
      </c>
      <c r="H14" s="17"/>
      <c r="I14" s="17"/>
      <c r="J14" s="15">
        <v>6069</v>
      </c>
      <c r="K14" s="28">
        <v>6676</v>
      </c>
      <c r="L14" s="28">
        <v>7283</v>
      </c>
      <c r="M14" s="17"/>
      <c r="N14" s="17"/>
      <c r="O14" s="29">
        <v>845</v>
      </c>
      <c r="P14" s="29">
        <v>956</v>
      </c>
      <c r="Q14" s="29">
        <v>1052</v>
      </c>
      <c r="R14" s="43"/>
      <c r="S14" s="43"/>
      <c r="T14" s="44">
        <v>2116.8</v>
      </c>
      <c r="U14" s="44">
        <v>1280.3</v>
      </c>
      <c r="V14" s="44">
        <f t="shared" si="0"/>
        <v>1536.36</v>
      </c>
      <c r="W14" s="44">
        <f t="shared" si="1"/>
        <v>1792.42</v>
      </c>
      <c r="X14" s="44"/>
      <c r="Y14" s="44"/>
      <c r="Z14" s="29">
        <v>6212.8</v>
      </c>
      <c r="AA14" s="29">
        <v>6777.6</v>
      </c>
      <c r="AB14" s="29">
        <f t="shared" si="2"/>
        <v>7455.36</v>
      </c>
      <c r="AC14" s="48"/>
      <c r="AD14" s="48"/>
      <c r="AE14" s="15">
        <v>42584.9</v>
      </c>
      <c r="AF14" s="50">
        <v>46843.39</v>
      </c>
      <c r="AG14" s="50">
        <v>51527.729</v>
      </c>
      <c r="AH14" s="18"/>
      <c r="AI14" s="18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71"/>
    </row>
    <row r="15" s="3" customFormat="1" ht="13" customHeight="1" spans="1:35">
      <c r="A15" s="14">
        <v>57</v>
      </c>
      <c r="B15" s="15">
        <v>573</v>
      </c>
      <c r="C15" s="14" t="s">
        <v>31</v>
      </c>
      <c r="D15" s="14" t="s">
        <v>19</v>
      </c>
      <c r="E15" s="16">
        <v>4</v>
      </c>
      <c r="F15" s="16">
        <v>5</v>
      </c>
      <c r="G15" s="16">
        <v>7</v>
      </c>
      <c r="H15" s="17"/>
      <c r="I15" s="17"/>
      <c r="J15" s="28">
        <v>1926</v>
      </c>
      <c r="K15" s="28">
        <v>2119</v>
      </c>
      <c r="L15" s="28">
        <v>2311</v>
      </c>
      <c r="M15" s="17"/>
      <c r="N15" s="17"/>
      <c r="O15" s="29">
        <v>259</v>
      </c>
      <c r="P15" s="29">
        <v>293</v>
      </c>
      <c r="Q15" s="29">
        <v>322</v>
      </c>
      <c r="R15" s="43"/>
      <c r="S15" s="43"/>
      <c r="T15" s="44">
        <v>503.7</v>
      </c>
      <c r="U15" s="44">
        <v>383.1</v>
      </c>
      <c r="V15" s="44">
        <f t="shared" si="0"/>
        <v>459.72</v>
      </c>
      <c r="W15" s="44">
        <f t="shared" si="1"/>
        <v>536.34</v>
      </c>
      <c r="X15" s="44"/>
      <c r="Y15" s="44"/>
      <c r="Z15" s="29">
        <v>1623.6</v>
      </c>
      <c r="AA15" s="29">
        <v>1771.2</v>
      </c>
      <c r="AB15" s="29">
        <f t="shared" si="2"/>
        <v>1948.32</v>
      </c>
      <c r="AC15" s="53"/>
      <c r="AD15" s="49"/>
      <c r="AE15" s="15">
        <v>8146.2</v>
      </c>
      <c r="AF15" s="50">
        <v>8960.82</v>
      </c>
      <c r="AG15" s="50">
        <v>9856.902</v>
      </c>
      <c r="AH15" s="63"/>
      <c r="AI15" s="60"/>
    </row>
    <row r="16" s="3" customFormat="1" ht="13" customHeight="1" spans="1:35">
      <c r="A16" s="14">
        <v>58</v>
      </c>
      <c r="B16" s="15">
        <v>584</v>
      </c>
      <c r="C16" s="14" t="s">
        <v>32</v>
      </c>
      <c r="D16" s="14" t="s">
        <v>19</v>
      </c>
      <c r="E16" s="16">
        <v>7</v>
      </c>
      <c r="F16" s="16">
        <v>9</v>
      </c>
      <c r="G16" s="16">
        <v>11</v>
      </c>
      <c r="H16" s="17"/>
      <c r="I16" s="17"/>
      <c r="J16" s="38">
        <v>1796</v>
      </c>
      <c r="K16" s="28">
        <v>1976</v>
      </c>
      <c r="L16" s="28">
        <v>2155</v>
      </c>
      <c r="M16" s="17"/>
      <c r="N16" s="17"/>
      <c r="O16" s="29">
        <v>162</v>
      </c>
      <c r="P16" s="29">
        <v>183</v>
      </c>
      <c r="Q16" s="29">
        <v>201</v>
      </c>
      <c r="R16" s="43"/>
      <c r="S16" s="43"/>
      <c r="T16" s="44">
        <v>526</v>
      </c>
      <c r="U16" s="44">
        <v>102.1</v>
      </c>
      <c r="V16" s="44">
        <f t="shared" si="0"/>
        <v>122.52</v>
      </c>
      <c r="W16" s="44">
        <f t="shared" si="1"/>
        <v>142.94</v>
      </c>
      <c r="X16" s="44"/>
      <c r="Y16" s="44"/>
      <c r="Z16" s="29">
        <v>1476.2</v>
      </c>
      <c r="AA16" s="29">
        <v>1610.4</v>
      </c>
      <c r="AB16" s="29">
        <f t="shared" si="2"/>
        <v>1771.44</v>
      </c>
      <c r="AC16" s="48"/>
      <c r="AD16" s="49"/>
      <c r="AE16" s="15">
        <v>10825.8</v>
      </c>
      <c r="AF16" s="50">
        <v>11908.38</v>
      </c>
      <c r="AG16" s="50">
        <v>13099.218</v>
      </c>
      <c r="AH16" s="18"/>
      <c r="AI16" s="60"/>
    </row>
    <row r="17" s="3" customFormat="1" ht="13" customHeight="1" spans="1:219">
      <c r="A17" s="14">
        <v>59</v>
      </c>
      <c r="B17" s="15">
        <v>737</v>
      </c>
      <c r="C17" s="14" t="s">
        <v>33</v>
      </c>
      <c r="D17" s="14" t="s">
        <v>19</v>
      </c>
      <c r="E17" s="16">
        <v>11</v>
      </c>
      <c r="F17" s="16">
        <v>13</v>
      </c>
      <c r="G17" s="16">
        <v>15</v>
      </c>
      <c r="H17" s="17"/>
      <c r="I17" s="17"/>
      <c r="J17" s="28">
        <v>3011</v>
      </c>
      <c r="K17" s="28">
        <v>3312</v>
      </c>
      <c r="L17" s="28">
        <v>3613</v>
      </c>
      <c r="M17" s="17"/>
      <c r="N17" s="17"/>
      <c r="O17" s="29">
        <v>293</v>
      </c>
      <c r="P17" s="29">
        <v>332</v>
      </c>
      <c r="Q17" s="29">
        <v>365</v>
      </c>
      <c r="R17" s="43"/>
      <c r="S17" s="43"/>
      <c r="T17" s="44">
        <v>635.5</v>
      </c>
      <c r="U17" s="44">
        <v>277.5</v>
      </c>
      <c r="V17" s="44">
        <f t="shared" si="0"/>
        <v>333</v>
      </c>
      <c r="W17" s="44">
        <f t="shared" si="1"/>
        <v>388.5</v>
      </c>
      <c r="X17" s="44"/>
      <c r="Y17" s="44"/>
      <c r="Z17" s="29">
        <v>2003.1</v>
      </c>
      <c r="AA17" s="29">
        <v>2185.2</v>
      </c>
      <c r="AB17" s="29">
        <f t="shared" si="2"/>
        <v>2403.72</v>
      </c>
      <c r="AC17" s="52"/>
      <c r="AD17" s="29"/>
      <c r="AE17" s="15">
        <v>11792.6</v>
      </c>
      <c r="AF17" s="50">
        <v>12971.86</v>
      </c>
      <c r="AG17" s="50">
        <v>14269.046</v>
      </c>
      <c r="AH17" s="62"/>
      <c r="AI17" s="62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71"/>
    </row>
    <row r="18" s="3" customFormat="1" ht="13" customHeight="1" spans="1:218">
      <c r="A18" s="14">
        <v>60</v>
      </c>
      <c r="B18" s="15">
        <v>546</v>
      </c>
      <c r="C18" s="14" t="s">
        <v>34</v>
      </c>
      <c r="D18" s="14" t="s">
        <v>19</v>
      </c>
      <c r="E18" s="16">
        <v>9</v>
      </c>
      <c r="F18" s="16">
        <v>11</v>
      </c>
      <c r="G18" s="16">
        <v>13</v>
      </c>
      <c r="H18" s="17"/>
      <c r="I18" s="17"/>
      <c r="J18" s="39">
        <v>3686</v>
      </c>
      <c r="K18" s="28">
        <v>4055</v>
      </c>
      <c r="L18" s="28">
        <v>4423</v>
      </c>
      <c r="M18" s="17"/>
      <c r="N18" s="17"/>
      <c r="O18" s="29">
        <v>514</v>
      </c>
      <c r="P18" s="29">
        <v>581</v>
      </c>
      <c r="Q18" s="29">
        <v>639</v>
      </c>
      <c r="R18" s="43"/>
      <c r="S18" s="43"/>
      <c r="T18" s="44">
        <v>482.6</v>
      </c>
      <c r="U18" s="44">
        <v>628.3</v>
      </c>
      <c r="V18" s="44">
        <f t="shared" si="0"/>
        <v>753.96</v>
      </c>
      <c r="W18" s="44">
        <f t="shared" si="1"/>
        <v>879.62</v>
      </c>
      <c r="X18" s="44"/>
      <c r="Y18" s="44"/>
      <c r="Z18" s="29">
        <v>2989.8</v>
      </c>
      <c r="AA18" s="29">
        <v>3261.6</v>
      </c>
      <c r="AB18" s="29">
        <f t="shared" si="2"/>
        <v>3587.76</v>
      </c>
      <c r="AC18" s="52"/>
      <c r="AD18" s="49"/>
      <c r="AE18" s="15">
        <v>24461.7</v>
      </c>
      <c r="AF18" s="50">
        <v>26907.87</v>
      </c>
      <c r="AG18" s="50">
        <v>29598.657</v>
      </c>
      <c r="AH18" s="62"/>
      <c r="AI18" s="62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</row>
    <row r="19" s="3" customFormat="1" ht="13" customHeight="1" spans="1:218">
      <c r="A19" s="14">
        <v>61</v>
      </c>
      <c r="B19" s="15">
        <v>733</v>
      </c>
      <c r="C19" s="14" t="s">
        <v>35</v>
      </c>
      <c r="D19" s="14" t="s">
        <v>19</v>
      </c>
      <c r="E19" s="16">
        <v>9</v>
      </c>
      <c r="F19" s="16">
        <v>11</v>
      </c>
      <c r="G19" s="16">
        <v>13</v>
      </c>
      <c r="H19" s="17"/>
      <c r="I19" s="17"/>
      <c r="J19" s="40">
        <v>1571</v>
      </c>
      <c r="K19" s="28">
        <v>1728</v>
      </c>
      <c r="L19" s="28">
        <v>1885</v>
      </c>
      <c r="M19" s="17"/>
      <c r="N19" s="17"/>
      <c r="O19" s="29">
        <v>137</v>
      </c>
      <c r="P19" s="29">
        <v>155</v>
      </c>
      <c r="Q19" s="29">
        <v>171</v>
      </c>
      <c r="R19" s="43"/>
      <c r="S19" s="43"/>
      <c r="T19" s="44">
        <v>655.7</v>
      </c>
      <c r="U19" s="44">
        <v>134.4</v>
      </c>
      <c r="V19" s="44">
        <f t="shared" si="0"/>
        <v>161.28</v>
      </c>
      <c r="W19" s="44">
        <f t="shared" si="1"/>
        <v>188.16</v>
      </c>
      <c r="X19" s="44"/>
      <c r="Y19" s="44"/>
      <c r="Z19" s="29">
        <v>1240.8</v>
      </c>
      <c r="AA19" s="29">
        <v>1353.6</v>
      </c>
      <c r="AB19" s="29">
        <f t="shared" si="2"/>
        <v>1488.96</v>
      </c>
      <c r="AC19" s="57"/>
      <c r="AD19" s="49"/>
      <c r="AE19" s="15">
        <v>7006.2</v>
      </c>
      <c r="AF19" s="50">
        <v>7706.82</v>
      </c>
      <c r="AG19" s="50">
        <v>8477.502</v>
      </c>
      <c r="AH19" s="57"/>
      <c r="AI19" s="60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</row>
    <row r="20" s="3" customFormat="1" ht="13" customHeight="1" spans="1:219">
      <c r="A20" s="14">
        <v>62</v>
      </c>
      <c r="B20" s="15">
        <v>750</v>
      </c>
      <c r="C20" s="14" t="s">
        <v>36</v>
      </c>
      <c r="D20" s="14" t="s">
        <v>19</v>
      </c>
      <c r="E20" s="16">
        <v>5</v>
      </c>
      <c r="F20" s="16">
        <v>7</v>
      </c>
      <c r="G20" s="16">
        <v>9</v>
      </c>
      <c r="H20" s="17"/>
      <c r="I20" s="17"/>
      <c r="J20" s="28">
        <v>4624</v>
      </c>
      <c r="K20" s="28">
        <v>5086</v>
      </c>
      <c r="L20" s="28">
        <v>5549</v>
      </c>
      <c r="M20" s="17"/>
      <c r="N20" s="17"/>
      <c r="O20" s="29">
        <v>289</v>
      </c>
      <c r="P20" s="29">
        <v>326</v>
      </c>
      <c r="Q20" s="29">
        <v>359</v>
      </c>
      <c r="R20" s="43"/>
      <c r="S20" s="43"/>
      <c r="T20" s="44">
        <v>513.7</v>
      </c>
      <c r="U20" s="44">
        <v>645.9</v>
      </c>
      <c r="V20" s="44">
        <f t="shared" si="0"/>
        <v>775.08</v>
      </c>
      <c r="W20" s="44">
        <f t="shared" si="1"/>
        <v>904.26</v>
      </c>
      <c r="X20" s="44"/>
      <c r="Y20" s="44"/>
      <c r="Z20" s="29">
        <v>1160.5</v>
      </c>
      <c r="AA20" s="29">
        <v>1266</v>
      </c>
      <c r="AB20" s="29">
        <f t="shared" si="2"/>
        <v>1392.6</v>
      </c>
      <c r="AC20" s="57"/>
      <c r="AD20" s="29"/>
      <c r="AE20" s="15">
        <v>12893.3</v>
      </c>
      <c r="AF20" s="50">
        <v>14182.63</v>
      </c>
      <c r="AG20" s="50">
        <v>15600.893</v>
      </c>
      <c r="AH20" s="57"/>
      <c r="AI20" s="28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71"/>
    </row>
    <row r="21" s="3" customFormat="1" ht="13" customHeight="1" spans="1:219">
      <c r="A21" s="14">
        <v>63</v>
      </c>
      <c r="B21" s="24">
        <v>753</v>
      </c>
      <c r="C21" s="25" t="s">
        <v>37</v>
      </c>
      <c r="D21" s="25" t="s">
        <v>19</v>
      </c>
      <c r="E21" s="16">
        <v>2</v>
      </c>
      <c r="F21" s="16">
        <v>3</v>
      </c>
      <c r="G21" s="16">
        <v>4</v>
      </c>
      <c r="H21" s="17"/>
      <c r="I21" s="17"/>
      <c r="J21" s="28">
        <v>867</v>
      </c>
      <c r="K21" s="28">
        <v>954</v>
      </c>
      <c r="L21" s="28">
        <v>1040</v>
      </c>
      <c r="M21" s="17"/>
      <c r="N21" s="17"/>
      <c r="O21" s="29">
        <v>93</v>
      </c>
      <c r="P21" s="29">
        <v>105</v>
      </c>
      <c r="Q21" s="29">
        <v>116</v>
      </c>
      <c r="R21" s="43"/>
      <c r="S21" s="43"/>
      <c r="T21" s="44">
        <v>247</v>
      </c>
      <c r="U21" s="44">
        <v>114.5</v>
      </c>
      <c r="V21" s="44">
        <f t="shared" si="0"/>
        <v>137.4</v>
      </c>
      <c r="W21" s="44">
        <f t="shared" si="1"/>
        <v>160.3</v>
      </c>
      <c r="X21" s="44"/>
      <c r="Y21" s="44"/>
      <c r="Z21" s="29">
        <v>880</v>
      </c>
      <c r="AA21" s="29">
        <v>960</v>
      </c>
      <c r="AB21" s="29">
        <f t="shared" si="2"/>
        <v>1056</v>
      </c>
      <c r="AC21" s="57"/>
      <c r="AD21" s="29"/>
      <c r="AE21" s="15">
        <v>3529.9</v>
      </c>
      <c r="AF21" s="50">
        <v>3882.89</v>
      </c>
      <c r="AG21" s="50">
        <v>4235.88</v>
      </c>
      <c r="AH21" s="57"/>
      <c r="AI21" s="28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71"/>
    </row>
  </sheetData>
  <mergeCells count="6">
    <mergeCell ref="E1:I1"/>
    <mergeCell ref="J1:N1"/>
    <mergeCell ref="O1:S1"/>
    <mergeCell ref="U1:Y1"/>
    <mergeCell ref="Z1:AD1"/>
    <mergeCell ref="AE1:AI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2018-01-06T13:35:00Z</dcterms:created>
  <dcterms:modified xsi:type="dcterms:W3CDTF">2018-01-06T13:36:41Z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