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9120" activeTab="3"/>
  </bookViews>
  <sheets>
    <sheet name="附件1" sheetId="2" r:id="rId1"/>
    <sheet name="附件2" sheetId="3" r:id="rId2"/>
    <sheet name="附件3" sheetId="4" r:id="rId3"/>
    <sheet name="附件4" sheetId="5" r:id="rId4"/>
    <sheet name="附件5" sheetId="6" r:id="rId5"/>
    <sheet name="附件6" sheetId="7" r:id="rId6"/>
    <sheet name="附件7" sheetId="8" r:id="rId7"/>
    <sheet name="附件8" sheetId="10" r:id="rId8"/>
  </sheets>
  <definedNames>
    <definedName name="_xlnm.Print_Titles" localSheetId="0">附件1!$2:$4</definedName>
    <definedName name="_xlnm.Print_Titles" localSheetId="1">附件2!$2:$3</definedName>
  </definedNames>
  <calcPr calcId="124519"/>
</workbook>
</file>

<file path=xl/calcChain.xml><?xml version="1.0" encoding="utf-8"?>
<calcChain xmlns="http://schemas.openxmlformats.org/spreadsheetml/2006/main">
  <c r="C12" i="8"/>
  <c r="C9" i="10"/>
  <c r="C17" i="7"/>
  <c r="C6" i="6"/>
  <c r="C23" i="5"/>
  <c r="C15" i="4"/>
  <c r="C8" i="3"/>
  <c r="H29" i="2"/>
  <c r="H30"/>
  <c r="F29"/>
  <c r="D32"/>
  <c r="E32"/>
  <c r="G32"/>
  <c r="C32"/>
  <c r="H6"/>
  <c r="H27"/>
  <c r="H7"/>
  <c r="H8"/>
  <c r="H9"/>
  <c r="H11"/>
  <c r="H12"/>
  <c r="H13"/>
  <c r="H14"/>
  <c r="H15"/>
  <c r="H16"/>
  <c r="H17"/>
  <c r="H18"/>
  <c r="H19"/>
  <c r="H20"/>
  <c r="H10"/>
  <c r="H21"/>
  <c r="H22"/>
  <c r="H23"/>
  <c r="H24"/>
  <c r="H25"/>
  <c r="H26"/>
  <c r="H28"/>
  <c r="H5"/>
  <c r="F6"/>
  <c r="F27"/>
  <c r="F7"/>
  <c r="F8"/>
  <c r="F9"/>
  <c r="F11"/>
  <c r="F12"/>
  <c r="F13"/>
  <c r="F14"/>
  <c r="F15"/>
  <c r="F16"/>
  <c r="F17"/>
  <c r="F18"/>
  <c r="F19"/>
  <c r="F20"/>
  <c r="F10"/>
  <c r="F21"/>
  <c r="F22"/>
  <c r="F23"/>
  <c r="F24"/>
  <c r="F25"/>
  <c r="F30"/>
  <c r="F26"/>
  <c r="F28"/>
  <c r="F5"/>
  <c r="F32" l="1"/>
  <c r="H32"/>
</calcChain>
</file>

<file path=xl/sharedStrings.xml><?xml version="1.0" encoding="utf-8"?>
<sst xmlns="http://schemas.openxmlformats.org/spreadsheetml/2006/main" count="227" uniqueCount="176">
  <si>
    <t>绵阳药厂</t>
  </si>
  <si>
    <t>德阳荣升</t>
  </si>
  <si>
    <t>凉山州西部医药</t>
  </si>
  <si>
    <t>天诚制药</t>
  </si>
  <si>
    <t>绵阳药业集团</t>
  </si>
  <si>
    <t>南充制药</t>
  </si>
  <si>
    <t>自贡医药</t>
  </si>
  <si>
    <t>成都西部医药</t>
  </si>
  <si>
    <t>四川太极大药房</t>
  </si>
  <si>
    <t>桐君阁连锁公司</t>
    <phoneticPr fontId="4" type="noConversion"/>
  </si>
  <si>
    <t>中药材公司</t>
    <phoneticPr fontId="4" type="noConversion"/>
  </si>
  <si>
    <t>涪陵医药</t>
    <phoneticPr fontId="4" type="noConversion"/>
  </si>
  <si>
    <t>序号</t>
    <phoneticPr fontId="2" type="noConversion"/>
  </si>
  <si>
    <t>单位</t>
    <phoneticPr fontId="2" type="noConversion"/>
  </si>
  <si>
    <t>备注</t>
    <phoneticPr fontId="1" type="noConversion"/>
  </si>
  <si>
    <t>塑料四厂</t>
    <phoneticPr fontId="4" type="noConversion"/>
  </si>
  <si>
    <t>合计</t>
    <phoneticPr fontId="1" type="noConversion"/>
  </si>
  <si>
    <t>桐君阁股份公司</t>
    <phoneticPr fontId="4" type="noConversion"/>
  </si>
  <si>
    <t>永川中药材公司</t>
    <phoneticPr fontId="4" type="noConversion"/>
  </si>
  <si>
    <t>桐君阁批发公司</t>
    <phoneticPr fontId="4" type="noConversion"/>
  </si>
  <si>
    <t>健康品事业部</t>
    <phoneticPr fontId="4" type="noConversion"/>
  </si>
  <si>
    <t>“四川鸿翔一心堂医药连锁有限公司”不同意签订，合同中备注回款方式为“电汇”。</t>
    <phoneticPr fontId="1" type="noConversion"/>
  </si>
  <si>
    <t>5家大型调拨\国有单位未签，合同注明电汇付款。</t>
    <phoneticPr fontId="1" type="noConversion"/>
  </si>
  <si>
    <t>客户情况</t>
    <phoneticPr fontId="11" type="noConversion"/>
  </si>
  <si>
    <t>客户家数</t>
    <phoneticPr fontId="11" type="noConversion"/>
  </si>
  <si>
    <t>7家大型石化、化肥单位不同意签订，要求按合同约定的付款方式：电汇或银行承兑执行。</t>
  </si>
  <si>
    <t>重庆重康医药有限公司为重医统管，不同意签订。</t>
    <phoneticPr fontId="10" type="noConversion"/>
  </si>
  <si>
    <t>“云南白药集团中药资源有限公司”拒签。</t>
    <phoneticPr fontId="10" type="noConversion"/>
  </si>
  <si>
    <t>“上海华氏大药房配送中心有限公司”、“上海医药分销控股有限公司”不同意签订协议。</t>
  </si>
  <si>
    <t>1家商业单位“四川圣杰医药有限公司”拒绝签订；24家采取电汇方式的医疗终端未签订。</t>
    <phoneticPr fontId="10" type="noConversion"/>
  </si>
  <si>
    <t>20家公立医院未签订；120家合同中注明电汇、转账单位未签订。</t>
    <phoneticPr fontId="10" type="noConversion"/>
  </si>
  <si>
    <t>2家医院以付款到卫生局为由拒签。</t>
    <phoneticPr fontId="10" type="noConversion"/>
  </si>
  <si>
    <t>桐君阁药厂</t>
    <phoneticPr fontId="10" type="noConversion"/>
  </si>
  <si>
    <t>德阳大中</t>
    <phoneticPr fontId="1" type="noConversion"/>
  </si>
  <si>
    <t>14家抬头和盖章不一致或修改后未盖章确认。</t>
  </si>
  <si>
    <t>35家抬头和盖章不一致。</t>
    <phoneticPr fontId="10" type="noConversion"/>
  </si>
  <si>
    <t>64家抬头和盖章不一致。</t>
    <phoneticPr fontId="10" type="noConversion"/>
  </si>
  <si>
    <t>1家抬头多写，1家有一个字与盖章名称不符。</t>
    <phoneticPr fontId="10" type="noConversion"/>
  </si>
  <si>
    <t>7家抬头少写，5家单位抬头多写。</t>
    <phoneticPr fontId="10" type="noConversion"/>
  </si>
  <si>
    <t>1家内部单位账上名称为旧名称。</t>
  </si>
  <si>
    <t>36家抬头和盖章不一致。</t>
    <phoneticPr fontId="10" type="noConversion"/>
  </si>
  <si>
    <t>5家抬头和盖章不一致。</t>
    <phoneticPr fontId="10" type="noConversion"/>
  </si>
  <si>
    <t>账上名称和抬头、印章名称不一致。</t>
    <phoneticPr fontId="1" type="noConversion"/>
  </si>
  <si>
    <t>212家抬头简写。</t>
    <phoneticPr fontId="10" type="noConversion"/>
  </si>
  <si>
    <t>9家抬头简写。</t>
    <phoneticPr fontId="10" type="noConversion"/>
  </si>
  <si>
    <t>1家客户协议格式错误。</t>
    <phoneticPr fontId="11" type="noConversion"/>
  </si>
  <si>
    <t>中药二厂</t>
    <phoneticPr fontId="4" type="noConversion"/>
  </si>
  <si>
    <t>绵阳药厂</t>
    <phoneticPr fontId="11" type="noConversion"/>
  </si>
  <si>
    <t>德阳荣升</t>
    <phoneticPr fontId="11" type="noConversion"/>
  </si>
  <si>
    <t>序号</t>
    <phoneticPr fontId="2" type="noConversion"/>
  </si>
  <si>
    <t>单位</t>
    <phoneticPr fontId="2" type="noConversion"/>
  </si>
  <si>
    <t>截止检查日完成情况</t>
    <phoneticPr fontId="2" type="noConversion"/>
  </si>
  <si>
    <t>备注</t>
    <phoneticPr fontId="1" type="noConversion"/>
  </si>
  <si>
    <t>应签订家数</t>
    <phoneticPr fontId="2" type="noConversion"/>
  </si>
  <si>
    <t>实际签订家数</t>
    <phoneticPr fontId="2" type="noConversion"/>
  </si>
  <si>
    <t>申请不签订家数</t>
    <phoneticPr fontId="2" type="noConversion"/>
  </si>
  <si>
    <t>未签订家数</t>
    <phoneticPr fontId="2" type="noConversion"/>
  </si>
  <si>
    <t>已签订未发货</t>
    <phoneticPr fontId="1" type="noConversion"/>
  </si>
  <si>
    <t>签订总家数</t>
    <phoneticPr fontId="1" type="noConversion"/>
  </si>
  <si>
    <t>桐君阁药厂</t>
    <phoneticPr fontId="4" type="noConversion"/>
  </si>
  <si>
    <t>塑料四厂</t>
    <phoneticPr fontId="4" type="noConversion"/>
  </si>
  <si>
    <t>中药保健品公司</t>
    <phoneticPr fontId="4" type="noConversion"/>
  </si>
  <si>
    <t>桐君阁股份公司</t>
    <phoneticPr fontId="4" type="noConversion"/>
  </si>
  <si>
    <t>桐君阁连锁公司</t>
    <phoneticPr fontId="4" type="noConversion"/>
  </si>
  <si>
    <t>中药材公司</t>
    <phoneticPr fontId="4" type="noConversion"/>
  </si>
  <si>
    <t>德阳大中</t>
    <phoneticPr fontId="1" type="noConversion"/>
  </si>
  <si>
    <t>涪陵医药</t>
    <phoneticPr fontId="4" type="noConversion"/>
  </si>
  <si>
    <t>涪陵医药已改制，该单位需用新名称与所有在做业务单位重新签订。</t>
    <phoneticPr fontId="1" type="noConversion"/>
  </si>
  <si>
    <t>太极印务</t>
    <phoneticPr fontId="4" type="noConversion"/>
  </si>
  <si>
    <t>东方制药</t>
    <phoneticPr fontId="2" type="noConversion"/>
  </si>
  <si>
    <t>永川中药材公司</t>
    <phoneticPr fontId="4" type="noConversion"/>
  </si>
  <si>
    <t>中药二厂</t>
    <phoneticPr fontId="4" type="noConversion"/>
  </si>
  <si>
    <t>民族药事业部</t>
    <phoneticPr fontId="4" type="noConversion"/>
  </si>
  <si>
    <t>桐君阁批发公司</t>
    <phoneticPr fontId="4" type="noConversion"/>
  </si>
  <si>
    <t>西南药业</t>
    <phoneticPr fontId="4" type="noConversion"/>
  </si>
  <si>
    <t>营销策划（服务）公司</t>
    <phoneticPr fontId="1" type="noConversion"/>
  </si>
  <si>
    <t>健康品事业部</t>
    <phoneticPr fontId="4" type="noConversion"/>
  </si>
  <si>
    <t>医保进出口公司</t>
    <phoneticPr fontId="4" type="noConversion"/>
  </si>
  <si>
    <t>合计</t>
    <phoneticPr fontId="1" type="noConversion"/>
  </si>
  <si>
    <t>注：</t>
    <phoneticPr fontId="1" type="noConversion"/>
  </si>
  <si>
    <t>应签订家数按截止检查日仍在发货客户统计。</t>
    <phoneticPr fontId="1" type="noConversion"/>
  </si>
  <si>
    <t>“格力电器(重庆)有限公司”、“青岛海达源采购服务有限公司”等五家单位不同意签订，合同中已注明“承兑汇票支付”等非现金支付方式。</t>
    <phoneticPr fontId="10" type="noConversion"/>
  </si>
  <si>
    <t>账上名称和印章名称不一致。</t>
    <phoneticPr fontId="1" type="noConversion"/>
  </si>
  <si>
    <t>中药二厂</t>
    <phoneticPr fontId="10" type="noConversion"/>
  </si>
  <si>
    <t>8家抬头少写、1家抬头多写、3家抬头修改未盖章。</t>
    <phoneticPr fontId="10" type="noConversion"/>
  </si>
  <si>
    <t>中药材公司</t>
    <phoneticPr fontId="10" type="noConversion"/>
  </si>
  <si>
    <t>3家客户为复印件或扫描件。</t>
    <phoneticPr fontId="11" type="noConversion"/>
  </si>
  <si>
    <t>《货款安全协议书》签订检查情况汇总表</t>
    <phoneticPr fontId="2" type="noConversion"/>
  </si>
  <si>
    <t>序号</t>
    <phoneticPr fontId="2" type="noConversion"/>
  </si>
  <si>
    <t>单位</t>
    <phoneticPr fontId="2" type="noConversion"/>
  </si>
  <si>
    <t>客户家数</t>
    <phoneticPr fontId="11" type="noConversion"/>
  </si>
  <si>
    <t>客户情况</t>
    <phoneticPr fontId="11" type="noConversion"/>
  </si>
  <si>
    <t>备注</t>
    <phoneticPr fontId="1" type="noConversion"/>
  </si>
  <si>
    <t>合计</t>
    <phoneticPr fontId="1" type="noConversion"/>
  </si>
  <si>
    <t>申请不签订客户情况汇总表</t>
    <phoneticPr fontId="2" type="noConversion"/>
  </si>
  <si>
    <t>拒签客户情况汇总表</t>
    <phoneticPr fontId="2" type="noConversion"/>
  </si>
  <si>
    <t>“四川省盐源县医药有限责任公司”历来公对公转账，不愿意签订。</t>
    <phoneticPr fontId="10" type="noConversion"/>
  </si>
  <si>
    <t>加盖印章无法律效力客户情况汇总表</t>
    <phoneticPr fontId="2" type="noConversion"/>
  </si>
  <si>
    <t>桐君阁药厂</t>
    <phoneticPr fontId="10" type="noConversion"/>
  </si>
  <si>
    <t>加盖财务章或业务章。</t>
    <phoneticPr fontId="10" type="noConversion"/>
  </si>
  <si>
    <t>健康品事业部</t>
    <phoneticPr fontId="4" type="noConversion"/>
  </si>
  <si>
    <t>签字未加盖手印客户情况汇总表</t>
    <phoneticPr fontId="2" type="noConversion"/>
  </si>
  <si>
    <t>社会终端药店未盖章，仅签字未盖手印。</t>
    <phoneticPr fontId="10" type="noConversion"/>
  </si>
  <si>
    <t>2家客户签字未加盖手印。</t>
    <phoneticPr fontId="10" type="noConversion"/>
  </si>
  <si>
    <t>抬头与印章名称不一致客户情况汇总表</t>
    <phoneticPr fontId="2" type="noConversion"/>
  </si>
  <si>
    <t>2家抬头和盖章不一致。</t>
    <phoneticPr fontId="10" type="noConversion"/>
  </si>
  <si>
    <t>483家抬头简写，16家抬头少写，7家抬头多写，2家抬头未写，1家涂改。</t>
    <phoneticPr fontId="10" type="noConversion"/>
  </si>
  <si>
    <t>31家抬头修改或有误，6家抬头多写，13家抬头少写或简写。</t>
    <phoneticPr fontId="10" type="noConversion"/>
  </si>
  <si>
    <t>财务账上名称与印章名称不一致客户情况汇总表</t>
    <phoneticPr fontId="2" type="noConversion"/>
  </si>
  <si>
    <t>存在其他情况客户汇总表</t>
    <phoneticPr fontId="2" type="noConversion"/>
  </si>
  <si>
    <t>桐君阁药厂</t>
    <phoneticPr fontId="11" type="noConversion"/>
  </si>
  <si>
    <t>对方客户章错盖在我方处。</t>
    <phoneticPr fontId="11" type="noConversion"/>
  </si>
  <si>
    <t>太极印务</t>
    <phoneticPr fontId="11" type="noConversion"/>
  </si>
  <si>
    <t>5家客户加盖印章不清晰。</t>
    <phoneticPr fontId="1" type="noConversion"/>
  </si>
  <si>
    <t>附件1</t>
    <phoneticPr fontId="1" type="noConversion"/>
  </si>
  <si>
    <t>附件2</t>
    <phoneticPr fontId="11" type="noConversion"/>
  </si>
  <si>
    <t>1、药交所客户的货款支付必须通过药交所平台，即医疗客户把货款支付给药交所，药交所再把货款支付给我司，药交所客户不存在将货款直接支付给业务员的可能性。2、部队及公安系统客户的财务管理制度严格，一切货款支付都是严格遵循公对公支付的原则。</t>
    <phoneticPr fontId="4" type="noConversion"/>
  </si>
  <si>
    <t>药交所客户和部队及公安系统客户</t>
    <phoneticPr fontId="4" type="noConversion"/>
  </si>
  <si>
    <t>德阳大中</t>
    <phoneticPr fontId="4" type="noConversion"/>
  </si>
  <si>
    <t>1、实行公立医疗机构省招标平台订单录入确认，医院转账或网银支付。2、乡镇卫生院实行网上平台下单，政府支付办转账的付款流程，市卫计委也不允许医疗机构现金支付货款。</t>
    <phoneticPr fontId="4" type="noConversion"/>
  </si>
  <si>
    <t>公立医疗机构客户</t>
    <phoneticPr fontId="4" type="noConversion"/>
  </si>
  <si>
    <t>药交所、麻精药品、部队医院、公安系统客户申请免签。</t>
    <phoneticPr fontId="4" type="noConversion"/>
  </si>
  <si>
    <t>药交所、麻精药品、部队医院、公安系统客户</t>
    <phoneticPr fontId="4" type="noConversion"/>
  </si>
  <si>
    <t>绵阳药业集团</t>
    <phoneticPr fontId="4" type="noConversion"/>
  </si>
  <si>
    <t>24家麻药销售客户申请免签。</t>
    <phoneticPr fontId="4" type="noConversion"/>
  </si>
  <si>
    <t>麻药销售</t>
    <phoneticPr fontId="4" type="noConversion"/>
  </si>
  <si>
    <t>合计</t>
    <phoneticPr fontId="4" type="noConversion"/>
  </si>
  <si>
    <t>附件3</t>
    <phoneticPr fontId="11" type="noConversion"/>
  </si>
  <si>
    <t>绵阳药厂</t>
    <phoneticPr fontId="4" type="noConversion"/>
  </si>
  <si>
    <t>德阳荣升</t>
    <phoneticPr fontId="4" type="noConversion"/>
  </si>
  <si>
    <t>凉山州西部医药</t>
    <phoneticPr fontId="4" type="noConversion"/>
  </si>
  <si>
    <t>东方制药</t>
    <phoneticPr fontId="4" type="noConversion"/>
  </si>
  <si>
    <t>自贡医药</t>
    <phoneticPr fontId="4" type="noConversion"/>
  </si>
  <si>
    <t>附件4</t>
    <phoneticPr fontId="11" type="noConversion"/>
  </si>
  <si>
    <t>塑料四厂</t>
    <phoneticPr fontId="10" type="noConversion"/>
  </si>
  <si>
    <t>1家客户加盖“物资供应部章”。</t>
    <phoneticPr fontId="10" type="noConversion"/>
  </si>
  <si>
    <t>中药保健品公司</t>
    <phoneticPr fontId="10" type="noConversion"/>
  </si>
  <si>
    <t>1家客户加盖“业务专用章”。</t>
    <phoneticPr fontId="10" type="noConversion"/>
  </si>
  <si>
    <t>桐君阁股份公司</t>
    <phoneticPr fontId="10" type="noConversion"/>
  </si>
  <si>
    <t>5家加盖财务章，1家加盖总务章。</t>
    <phoneticPr fontId="10" type="noConversion"/>
  </si>
  <si>
    <t>绵阳药厂</t>
    <phoneticPr fontId="10" type="noConversion"/>
  </si>
  <si>
    <t>2家加盖财务章、4家加盖业务章、1家加盖药房专用章。</t>
    <phoneticPr fontId="10" type="noConversion"/>
  </si>
  <si>
    <t>德阳大中</t>
    <phoneticPr fontId="10" type="noConversion"/>
  </si>
  <si>
    <t>1家加盖卫生科章。</t>
    <phoneticPr fontId="10" type="noConversion"/>
  </si>
  <si>
    <t>德阳荣升</t>
    <phoneticPr fontId="10" type="noConversion"/>
  </si>
  <si>
    <t>4家单位盖章分别为发票专用章、医疗专用章、财务专用章、专用章。</t>
    <phoneticPr fontId="10" type="noConversion"/>
  </si>
  <si>
    <t>凉山州西部医药</t>
    <phoneticPr fontId="10" type="noConversion"/>
  </si>
  <si>
    <t>1家加盖财务专用章。</t>
    <phoneticPr fontId="10" type="noConversion"/>
  </si>
  <si>
    <t>涪陵医药</t>
    <phoneticPr fontId="10" type="noConversion"/>
  </si>
  <si>
    <t>1家加盖医保收费专章。</t>
    <phoneticPr fontId="10" type="noConversion"/>
  </si>
  <si>
    <t>太极印务</t>
    <phoneticPr fontId="10" type="noConversion"/>
  </si>
  <si>
    <t>天诚制药</t>
    <phoneticPr fontId="10" type="noConversion"/>
  </si>
  <si>
    <t>6家加盖业务章、1家加盖财务专用章、1家加盖采购部章。</t>
    <phoneticPr fontId="10" type="noConversion"/>
  </si>
  <si>
    <t>绵阳药业集团</t>
    <phoneticPr fontId="10" type="noConversion"/>
  </si>
  <si>
    <t>32家加盖财务专用章；3家加盖办公室章；3家加盖财务科章；4家单位盖章分别为销售专用章、药械科章、药剂科章、专用章。</t>
    <phoneticPr fontId="10" type="noConversion"/>
  </si>
  <si>
    <t>自贡医药</t>
    <phoneticPr fontId="10" type="noConversion"/>
  </si>
  <si>
    <t>4家加盖发票专用章，2家加盖专用章，2家加盖财务专用章。</t>
    <phoneticPr fontId="10" type="noConversion"/>
  </si>
  <si>
    <t>成都西部医药</t>
    <phoneticPr fontId="10" type="noConversion"/>
  </si>
  <si>
    <t>2家加盖发票专用章，1家加盖业务专用章，1家为营业专用章。</t>
    <phoneticPr fontId="10" type="noConversion"/>
  </si>
  <si>
    <t>四川太极大药房</t>
    <phoneticPr fontId="10" type="noConversion"/>
  </si>
  <si>
    <t>1家加盖行政专用章（团购客户）。</t>
    <phoneticPr fontId="10" type="noConversion"/>
  </si>
  <si>
    <t>永川中药材公司</t>
    <phoneticPr fontId="10" type="noConversion"/>
  </si>
  <si>
    <t>4家加盖专用章，2家加盖财务科章，1家加盖业务专用章，1家为发票专用章，1家为医务室专用章，1家为财务专用章。</t>
    <phoneticPr fontId="10" type="noConversion"/>
  </si>
  <si>
    <t>桐君阁批发公司</t>
    <phoneticPr fontId="10" type="noConversion"/>
  </si>
  <si>
    <t>31家加盖发票专用章，17家加盖财务专用章，4家加盖业务专用章，1家加盖收银专用章，1家加盖收款专用章，1家加盖收费专用章，1家加盖私人发票专用章，1家为专用章。</t>
    <phoneticPr fontId="10" type="noConversion"/>
  </si>
  <si>
    <t>西南药业</t>
    <phoneticPr fontId="10" type="noConversion"/>
  </si>
  <si>
    <t>9家加盖财务章，1家加盖业务章。</t>
    <phoneticPr fontId="10" type="noConversion"/>
  </si>
  <si>
    <t>健康品事业部</t>
    <phoneticPr fontId="10" type="noConversion"/>
  </si>
  <si>
    <t>1家加盖财务章，1家加盖专用章，2家加盖业务章。</t>
    <phoneticPr fontId="10" type="noConversion"/>
  </si>
  <si>
    <t>合计</t>
    <phoneticPr fontId="10" type="noConversion"/>
  </si>
  <si>
    <t>附件5</t>
    <phoneticPr fontId="11" type="noConversion"/>
  </si>
  <si>
    <t>绵阳药业集团</t>
    <phoneticPr fontId="10" type="noConversion"/>
  </si>
  <si>
    <t>附件6</t>
    <phoneticPr fontId="11" type="noConversion"/>
  </si>
  <si>
    <t>附件7</t>
    <phoneticPr fontId="11" type="noConversion"/>
  </si>
  <si>
    <t>成都西部医药</t>
    <phoneticPr fontId="4" type="noConversion"/>
  </si>
  <si>
    <t>附件8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</si>
</sst>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6" fillId="3" borderId="0" xfId="0" applyFont="1" applyFill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/>
    </xf>
    <xf numFmtId="0" fontId="6" fillId="3" borderId="1" xfId="0" applyFont="1" applyFill="1" applyBorder="1">
      <alignment vertical="center"/>
    </xf>
    <xf numFmtId="176" fontId="6" fillId="0" borderId="1" xfId="0" applyNumberFormat="1" applyFont="1" applyBorder="1" applyAlignment="1">
      <alignment vertical="center" wrapText="1"/>
    </xf>
    <xf numFmtId="0" fontId="5" fillId="0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left" vertical="center" wrapText="1"/>
    </xf>
    <xf numFmtId="176" fontId="13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workbookViewId="0">
      <pane ySplit="4" topLeftCell="A14" activePane="bottomLeft" state="frozen"/>
      <selection pane="bottomLeft" activeCell="A2" sqref="A2:I2"/>
    </sheetView>
  </sheetViews>
  <sheetFormatPr defaultRowHeight="13.5"/>
  <cols>
    <col min="1" max="1" width="4.75" style="1" customWidth="1"/>
    <col min="2" max="2" width="21.625" style="2" customWidth="1"/>
    <col min="3" max="3" width="11.5" style="8" customWidth="1"/>
    <col min="4" max="4" width="13.25" style="8" customWidth="1"/>
    <col min="5" max="5" width="14.625" style="9" customWidth="1"/>
    <col min="6" max="6" width="11.625" style="10" customWidth="1"/>
    <col min="7" max="7" width="14.375" style="8" customWidth="1"/>
    <col min="8" max="8" width="11.625" style="8" customWidth="1"/>
    <col min="9" max="9" width="23.5" customWidth="1"/>
  </cols>
  <sheetData>
    <row r="1" spans="1:9">
      <c r="A1" s="60" t="s">
        <v>114</v>
      </c>
      <c r="B1" s="60"/>
      <c r="C1" s="60"/>
      <c r="D1" s="60"/>
      <c r="E1" s="60"/>
      <c r="F1" s="60"/>
      <c r="G1" s="60"/>
      <c r="H1" s="60"/>
      <c r="I1" s="60"/>
    </row>
    <row r="2" spans="1:9" ht="24" customHeight="1">
      <c r="A2" s="62" t="s">
        <v>87</v>
      </c>
      <c r="B2" s="62"/>
      <c r="C2" s="62"/>
      <c r="D2" s="62"/>
      <c r="E2" s="62"/>
      <c r="F2" s="62"/>
      <c r="G2" s="62"/>
      <c r="H2" s="62"/>
      <c r="I2" s="62"/>
    </row>
    <row r="3" spans="1:9" s="6" customFormat="1">
      <c r="A3" s="65" t="s">
        <v>49</v>
      </c>
      <c r="B3" s="67" t="s">
        <v>50</v>
      </c>
      <c r="C3" s="69" t="s">
        <v>51</v>
      </c>
      <c r="D3" s="70"/>
      <c r="E3" s="70"/>
      <c r="F3" s="70"/>
      <c r="G3" s="70"/>
      <c r="H3" s="71"/>
      <c r="I3" s="63" t="s">
        <v>52</v>
      </c>
    </row>
    <row r="4" spans="1:9" s="16" customFormat="1">
      <c r="A4" s="66"/>
      <c r="B4" s="68"/>
      <c r="C4" s="17" t="s">
        <v>53</v>
      </c>
      <c r="D4" s="45" t="s">
        <v>54</v>
      </c>
      <c r="E4" s="14" t="s">
        <v>55</v>
      </c>
      <c r="F4" s="14" t="s">
        <v>56</v>
      </c>
      <c r="G4" s="15" t="s">
        <v>57</v>
      </c>
      <c r="H4" s="15" t="s">
        <v>58</v>
      </c>
      <c r="I4" s="64"/>
    </row>
    <row r="5" spans="1:9" s="6" customFormat="1" ht="15" customHeight="1">
      <c r="A5" s="17">
        <v>1</v>
      </c>
      <c r="B5" s="18" t="s">
        <v>59</v>
      </c>
      <c r="C5" s="13">
        <v>279</v>
      </c>
      <c r="D5" s="19">
        <v>279</v>
      </c>
      <c r="E5" s="20"/>
      <c r="F5" s="21">
        <f>SUM(C5-D5-E5)</f>
        <v>0</v>
      </c>
      <c r="G5" s="13"/>
      <c r="H5" s="13">
        <f>SUM(D5+G5)</f>
        <v>279</v>
      </c>
      <c r="I5" s="22"/>
    </row>
    <row r="6" spans="1:9" s="6" customFormat="1" ht="15" customHeight="1">
      <c r="A6" s="17">
        <v>2</v>
      </c>
      <c r="B6" s="18" t="s">
        <v>60</v>
      </c>
      <c r="C6" s="13">
        <v>11</v>
      </c>
      <c r="D6" s="19">
        <v>4</v>
      </c>
      <c r="E6" s="20"/>
      <c r="F6" s="21">
        <f t="shared" ref="F6:F29" si="0">SUM(C6-D6-E6)</f>
        <v>7</v>
      </c>
      <c r="G6" s="13">
        <v>2</v>
      </c>
      <c r="H6" s="13">
        <f t="shared" ref="H6:H30" si="1">SUM(D6+G6)</f>
        <v>6</v>
      </c>
      <c r="I6" s="22"/>
    </row>
    <row r="7" spans="1:9" s="6" customFormat="1" ht="15" customHeight="1">
      <c r="A7" s="23">
        <v>3</v>
      </c>
      <c r="B7" s="24" t="s">
        <v>61</v>
      </c>
      <c r="C7" s="25">
        <v>23</v>
      </c>
      <c r="D7" s="26">
        <v>21</v>
      </c>
      <c r="E7" s="26"/>
      <c r="F7" s="25">
        <f t="shared" si="0"/>
        <v>2</v>
      </c>
      <c r="G7" s="25"/>
      <c r="H7" s="25">
        <f t="shared" si="1"/>
        <v>21</v>
      </c>
      <c r="I7" s="22"/>
    </row>
    <row r="8" spans="1:9" s="6" customFormat="1" ht="15" customHeight="1">
      <c r="A8" s="23">
        <v>4</v>
      </c>
      <c r="B8" s="24" t="s">
        <v>62</v>
      </c>
      <c r="C8" s="27">
        <v>237</v>
      </c>
      <c r="D8" s="26">
        <v>115</v>
      </c>
      <c r="E8" s="26">
        <v>121</v>
      </c>
      <c r="F8" s="25">
        <f t="shared" si="0"/>
        <v>1</v>
      </c>
      <c r="G8" s="25"/>
      <c r="H8" s="25">
        <f t="shared" si="1"/>
        <v>115</v>
      </c>
      <c r="I8" s="22"/>
    </row>
    <row r="9" spans="1:9" s="6" customFormat="1" ht="15" customHeight="1">
      <c r="A9" s="23">
        <v>5</v>
      </c>
      <c r="B9" s="24" t="s">
        <v>63</v>
      </c>
      <c r="C9" s="27">
        <v>5</v>
      </c>
      <c r="D9" s="26">
        <v>5</v>
      </c>
      <c r="E9" s="26"/>
      <c r="F9" s="25">
        <f t="shared" si="0"/>
        <v>0</v>
      </c>
      <c r="G9" s="25"/>
      <c r="H9" s="25">
        <f t="shared" si="1"/>
        <v>5</v>
      </c>
      <c r="I9" s="22"/>
    </row>
    <row r="10" spans="1:9" s="6" customFormat="1" ht="15" customHeight="1">
      <c r="A10" s="23">
        <v>6</v>
      </c>
      <c r="B10" s="24" t="s">
        <v>64</v>
      </c>
      <c r="C10" s="27">
        <v>41</v>
      </c>
      <c r="D10" s="26">
        <v>38</v>
      </c>
      <c r="E10" s="26"/>
      <c r="F10" s="25">
        <f>SUM(C10-D10-E10)</f>
        <v>3</v>
      </c>
      <c r="G10" s="25">
        <v>14</v>
      </c>
      <c r="H10" s="25">
        <f>SUM(D10+G10)</f>
        <v>52</v>
      </c>
      <c r="I10" s="22"/>
    </row>
    <row r="11" spans="1:9" s="6" customFormat="1" ht="15" customHeight="1">
      <c r="A11" s="23">
        <v>7</v>
      </c>
      <c r="B11" s="28" t="s">
        <v>0</v>
      </c>
      <c r="C11" s="27">
        <v>360</v>
      </c>
      <c r="D11" s="26">
        <v>359</v>
      </c>
      <c r="E11" s="26"/>
      <c r="F11" s="25">
        <f t="shared" si="0"/>
        <v>1</v>
      </c>
      <c r="G11" s="25">
        <v>43</v>
      </c>
      <c r="H11" s="25">
        <f t="shared" si="1"/>
        <v>402</v>
      </c>
      <c r="I11" s="22"/>
    </row>
    <row r="12" spans="1:9" s="6" customFormat="1" ht="15" customHeight="1">
      <c r="A12" s="23">
        <v>8</v>
      </c>
      <c r="B12" s="28" t="s">
        <v>65</v>
      </c>
      <c r="C12" s="25">
        <v>426</v>
      </c>
      <c r="D12" s="26">
        <v>335</v>
      </c>
      <c r="E12" s="26">
        <v>89</v>
      </c>
      <c r="F12" s="25">
        <f t="shared" si="0"/>
        <v>2</v>
      </c>
      <c r="G12" s="25">
        <v>15</v>
      </c>
      <c r="H12" s="25">
        <f t="shared" si="1"/>
        <v>350</v>
      </c>
      <c r="I12" s="22"/>
    </row>
    <row r="13" spans="1:9" s="3" customFormat="1" ht="15" customHeight="1">
      <c r="A13" s="29">
        <v>9</v>
      </c>
      <c r="B13" s="30" t="s">
        <v>1</v>
      </c>
      <c r="C13" s="21">
        <v>579</v>
      </c>
      <c r="D13" s="20">
        <v>574</v>
      </c>
      <c r="E13" s="20"/>
      <c r="F13" s="21">
        <f t="shared" si="0"/>
        <v>5</v>
      </c>
      <c r="G13" s="21">
        <v>167</v>
      </c>
      <c r="H13" s="21">
        <f t="shared" si="1"/>
        <v>741</v>
      </c>
      <c r="I13" s="31"/>
    </row>
    <row r="14" spans="1:9" s="7" customFormat="1" ht="15" customHeight="1">
      <c r="A14" s="32">
        <v>10</v>
      </c>
      <c r="B14" s="33" t="s">
        <v>2</v>
      </c>
      <c r="C14" s="34">
        <v>130</v>
      </c>
      <c r="D14" s="34">
        <v>124</v>
      </c>
      <c r="E14" s="34"/>
      <c r="F14" s="34">
        <f t="shared" si="0"/>
        <v>6</v>
      </c>
      <c r="G14" s="34">
        <v>6</v>
      </c>
      <c r="H14" s="34">
        <f t="shared" si="1"/>
        <v>130</v>
      </c>
      <c r="I14" s="35"/>
    </row>
    <row r="15" spans="1:9" s="3" customFormat="1" ht="40.5">
      <c r="A15" s="29">
        <v>11</v>
      </c>
      <c r="B15" s="18" t="s">
        <v>66</v>
      </c>
      <c r="C15" s="21">
        <v>511</v>
      </c>
      <c r="D15" s="20">
        <v>103</v>
      </c>
      <c r="E15" s="20">
        <v>176</v>
      </c>
      <c r="F15" s="21">
        <f t="shared" si="0"/>
        <v>232</v>
      </c>
      <c r="G15" s="21">
        <v>2</v>
      </c>
      <c r="H15" s="21">
        <f t="shared" si="1"/>
        <v>105</v>
      </c>
      <c r="I15" s="36" t="s">
        <v>67</v>
      </c>
    </row>
    <row r="16" spans="1:9" s="3" customFormat="1" ht="15" customHeight="1">
      <c r="A16" s="29">
        <v>12</v>
      </c>
      <c r="B16" s="18" t="s">
        <v>68</v>
      </c>
      <c r="C16" s="21">
        <v>49</v>
      </c>
      <c r="D16" s="20">
        <v>43</v>
      </c>
      <c r="E16" s="20"/>
      <c r="F16" s="21">
        <f t="shared" si="0"/>
        <v>6</v>
      </c>
      <c r="G16" s="21">
        <v>2</v>
      </c>
      <c r="H16" s="21">
        <f t="shared" si="1"/>
        <v>45</v>
      </c>
      <c r="I16" s="31"/>
    </row>
    <row r="17" spans="1:9" s="3" customFormat="1" ht="15" customHeight="1">
      <c r="A17" s="29">
        <v>13</v>
      </c>
      <c r="B17" s="30" t="s">
        <v>3</v>
      </c>
      <c r="C17" s="21">
        <v>233</v>
      </c>
      <c r="D17" s="20">
        <v>233</v>
      </c>
      <c r="E17" s="20"/>
      <c r="F17" s="21">
        <f t="shared" si="0"/>
        <v>0</v>
      </c>
      <c r="G17" s="21">
        <v>56</v>
      </c>
      <c r="H17" s="21">
        <f t="shared" si="1"/>
        <v>289</v>
      </c>
      <c r="I17" s="31"/>
    </row>
    <row r="18" spans="1:9" s="7" customFormat="1" ht="15" customHeight="1">
      <c r="A18" s="32">
        <v>14</v>
      </c>
      <c r="B18" s="33" t="s">
        <v>4</v>
      </c>
      <c r="C18" s="34">
        <v>1077</v>
      </c>
      <c r="D18" s="34">
        <v>683</v>
      </c>
      <c r="E18" s="34">
        <v>24</v>
      </c>
      <c r="F18" s="34">
        <f t="shared" si="0"/>
        <v>370</v>
      </c>
      <c r="G18" s="34">
        <v>49</v>
      </c>
      <c r="H18" s="34">
        <f t="shared" si="1"/>
        <v>732</v>
      </c>
      <c r="I18" s="35"/>
    </row>
    <row r="19" spans="1:9" s="3" customFormat="1" ht="15" customHeight="1">
      <c r="A19" s="29">
        <v>15</v>
      </c>
      <c r="B19" s="18" t="s">
        <v>69</v>
      </c>
      <c r="C19" s="37">
        <v>307</v>
      </c>
      <c r="D19" s="20">
        <v>305</v>
      </c>
      <c r="E19" s="20"/>
      <c r="F19" s="21">
        <f t="shared" si="0"/>
        <v>2</v>
      </c>
      <c r="G19" s="21"/>
      <c r="H19" s="21">
        <f t="shared" si="1"/>
        <v>305</v>
      </c>
      <c r="I19" s="31"/>
    </row>
    <row r="20" spans="1:9" s="3" customFormat="1" ht="15" customHeight="1">
      <c r="A20" s="29">
        <v>16</v>
      </c>
      <c r="B20" s="38" t="s">
        <v>5</v>
      </c>
      <c r="C20" s="37">
        <v>268</v>
      </c>
      <c r="D20" s="20">
        <v>243</v>
      </c>
      <c r="E20" s="20"/>
      <c r="F20" s="21">
        <f t="shared" si="0"/>
        <v>25</v>
      </c>
      <c r="G20" s="21">
        <v>6</v>
      </c>
      <c r="H20" s="21">
        <f t="shared" si="1"/>
        <v>249</v>
      </c>
      <c r="I20" s="31"/>
    </row>
    <row r="21" spans="1:9" s="3" customFormat="1" ht="15" customHeight="1">
      <c r="A21" s="29">
        <v>17</v>
      </c>
      <c r="B21" s="39" t="s">
        <v>6</v>
      </c>
      <c r="C21" s="21">
        <v>433</v>
      </c>
      <c r="D21" s="20">
        <v>408</v>
      </c>
      <c r="E21" s="20"/>
      <c r="F21" s="21">
        <f t="shared" si="0"/>
        <v>25</v>
      </c>
      <c r="G21" s="21"/>
      <c r="H21" s="21">
        <f t="shared" si="1"/>
        <v>408</v>
      </c>
      <c r="I21" s="31"/>
    </row>
    <row r="22" spans="1:9" s="3" customFormat="1" ht="15" customHeight="1">
      <c r="A22" s="29">
        <v>18</v>
      </c>
      <c r="B22" s="39" t="s">
        <v>7</v>
      </c>
      <c r="C22" s="21">
        <v>1644</v>
      </c>
      <c r="D22" s="20">
        <v>1333</v>
      </c>
      <c r="E22" s="20"/>
      <c r="F22" s="21">
        <f t="shared" si="0"/>
        <v>311</v>
      </c>
      <c r="G22" s="21">
        <v>17</v>
      </c>
      <c r="H22" s="21">
        <f t="shared" si="1"/>
        <v>1350</v>
      </c>
      <c r="I22" s="31"/>
    </row>
    <row r="23" spans="1:9" s="3" customFormat="1" ht="15" customHeight="1">
      <c r="A23" s="29">
        <v>19</v>
      </c>
      <c r="B23" s="39" t="s">
        <v>8</v>
      </c>
      <c r="C23" s="20">
        <v>4</v>
      </c>
      <c r="D23" s="20">
        <v>4</v>
      </c>
      <c r="E23" s="20"/>
      <c r="F23" s="21">
        <f t="shared" si="0"/>
        <v>0</v>
      </c>
      <c r="G23" s="21"/>
      <c r="H23" s="21">
        <f t="shared" si="1"/>
        <v>4</v>
      </c>
      <c r="I23" s="40"/>
    </row>
    <row r="24" spans="1:9" s="3" customFormat="1" ht="15" customHeight="1">
      <c r="A24" s="29">
        <v>20</v>
      </c>
      <c r="B24" s="41" t="s">
        <v>70</v>
      </c>
      <c r="C24" s="37">
        <v>379</v>
      </c>
      <c r="D24" s="20">
        <v>329</v>
      </c>
      <c r="E24" s="20"/>
      <c r="F24" s="21">
        <f t="shared" si="0"/>
        <v>50</v>
      </c>
      <c r="G24" s="21">
        <v>72</v>
      </c>
      <c r="H24" s="21">
        <f t="shared" si="1"/>
        <v>401</v>
      </c>
      <c r="I24" s="31"/>
    </row>
    <row r="25" spans="1:9" s="3" customFormat="1" ht="15" customHeight="1">
      <c r="A25" s="29">
        <v>21</v>
      </c>
      <c r="B25" s="18" t="s">
        <v>71</v>
      </c>
      <c r="C25" s="37">
        <v>631</v>
      </c>
      <c r="D25" s="20">
        <v>631</v>
      </c>
      <c r="E25" s="20"/>
      <c r="F25" s="21">
        <f t="shared" si="0"/>
        <v>0</v>
      </c>
      <c r="G25" s="21">
        <v>53</v>
      </c>
      <c r="H25" s="21">
        <f t="shared" si="1"/>
        <v>684</v>
      </c>
      <c r="I25" s="31"/>
    </row>
    <row r="26" spans="1:9" s="3" customFormat="1" ht="15" customHeight="1">
      <c r="A26" s="29">
        <v>22</v>
      </c>
      <c r="B26" s="18" t="s">
        <v>72</v>
      </c>
      <c r="C26" s="37">
        <v>8</v>
      </c>
      <c r="D26" s="20">
        <v>8</v>
      </c>
      <c r="E26" s="20"/>
      <c r="F26" s="21">
        <f t="shared" si="0"/>
        <v>0</v>
      </c>
      <c r="G26" s="21"/>
      <c r="H26" s="21">
        <f t="shared" si="1"/>
        <v>8</v>
      </c>
      <c r="I26" s="31"/>
    </row>
    <row r="27" spans="1:9" s="3" customFormat="1" ht="15" customHeight="1">
      <c r="A27" s="29">
        <v>23</v>
      </c>
      <c r="B27" s="18" t="s">
        <v>73</v>
      </c>
      <c r="C27" s="37">
        <v>2147</v>
      </c>
      <c r="D27" s="20">
        <v>2131</v>
      </c>
      <c r="E27" s="20"/>
      <c r="F27" s="21">
        <f>SUM(C27-D27-E27)</f>
        <v>16</v>
      </c>
      <c r="G27" s="21">
        <v>209</v>
      </c>
      <c r="H27" s="21">
        <f>SUM(D27+G27)</f>
        <v>2340</v>
      </c>
      <c r="I27" s="31"/>
    </row>
    <row r="28" spans="1:9" s="3" customFormat="1" ht="15" customHeight="1">
      <c r="A28" s="29">
        <v>24</v>
      </c>
      <c r="B28" s="18" t="s">
        <v>74</v>
      </c>
      <c r="C28" s="21">
        <v>841</v>
      </c>
      <c r="D28" s="20">
        <v>841</v>
      </c>
      <c r="E28" s="20"/>
      <c r="F28" s="21">
        <f t="shared" si="0"/>
        <v>0</v>
      </c>
      <c r="G28" s="21"/>
      <c r="H28" s="21">
        <f t="shared" si="1"/>
        <v>841</v>
      </c>
      <c r="I28" s="31"/>
    </row>
    <row r="29" spans="1:9" s="3" customFormat="1" ht="15" customHeight="1">
      <c r="A29" s="29">
        <v>25</v>
      </c>
      <c r="B29" s="18" t="s">
        <v>75</v>
      </c>
      <c r="C29" s="21">
        <v>580</v>
      </c>
      <c r="D29" s="20">
        <v>407</v>
      </c>
      <c r="E29" s="20"/>
      <c r="F29" s="34">
        <f t="shared" si="0"/>
        <v>173</v>
      </c>
      <c r="G29" s="21"/>
      <c r="H29" s="21">
        <f t="shared" si="1"/>
        <v>407</v>
      </c>
      <c r="I29" s="31"/>
    </row>
    <row r="30" spans="1:9" s="3" customFormat="1" ht="15" customHeight="1">
      <c r="A30" s="29">
        <v>26</v>
      </c>
      <c r="B30" s="18" t="s">
        <v>76</v>
      </c>
      <c r="C30" s="34">
        <v>106</v>
      </c>
      <c r="D30" s="20">
        <v>78</v>
      </c>
      <c r="E30" s="20"/>
      <c r="F30" s="21">
        <f>SUM(C30-D30-E30)</f>
        <v>28</v>
      </c>
      <c r="G30" s="21"/>
      <c r="H30" s="21">
        <f t="shared" si="1"/>
        <v>78</v>
      </c>
      <c r="I30" s="31"/>
    </row>
    <row r="31" spans="1:9" s="6" customFormat="1" ht="15" customHeight="1">
      <c r="A31" s="17">
        <v>27</v>
      </c>
      <c r="B31" s="18" t="s">
        <v>77</v>
      </c>
      <c r="C31" s="19">
        <v>28</v>
      </c>
      <c r="D31" s="19">
        <v>23</v>
      </c>
      <c r="E31" s="20"/>
      <c r="F31" s="21">
        <v>5</v>
      </c>
      <c r="G31" s="13">
        <v>4</v>
      </c>
      <c r="H31" s="13">
        <v>27</v>
      </c>
      <c r="I31" s="22"/>
    </row>
    <row r="32" spans="1:9" s="6" customFormat="1" ht="15" customHeight="1">
      <c r="A32" s="17"/>
      <c r="B32" s="15" t="s">
        <v>78</v>
      </c>
      <c r="C32" s="13">
        <f>SUM(C5:C31)</f>
        <v>11337</v>
      </c>
      <c r="D32" s="13">
        <f t="shared" ref="D32:H32" si="2">SUM(D5:D31)</f>
        <v>9657</v>
      </c>
      <c r="E32" s="13">
        <f t="shared" si="2"/>
        <v>410</v>
      </c>
      <c r="F32" s="21">
        <f t="shared" si="2"/>
        <v>1270</v>
      </c>
      <c r="G32" s="13">
        <f t="shared" si="2"/>
        <v>717</v>
      </c>
      <c r="H32" s="13">
        <f t="shared" si="2"/>
        <v>10374</v>
      </c>
      <c r="I32" s="22"/>
    </row>
    <row r="33" spans="1:8" s="6" customFormat="1" ht="15" customHeight="1">
      <c r="A33" s="42"/>
      <c r="B33" s="43"/>
      <c r="C33" s="44"/>
      <c r="D33" s="44"/>
      <c r="E33" s="9"/>
      <c r="F33" s="10"/>
      <c r="G33" s="44"/>
      <c r="H33" s="44"/>
    </row>
    <row r="34" spans="1:8" s="6" customFormat="1">
      <c r="A34" s="42" t="s">
        <v>79</v>
      </c>
      <c r="B34" s="61" t="s">
        <v>80</v>
      </c>
      <c r="C34" s="61"/>
      <c r="D34" s="61"/>
      <c r="E34" s="61"/>
      <c r="F34" s="10"/>
      <c r="G34" s="44"/>
      <c r="H34" s="44"/>
    </row>
  </sheetData>
  <mergeCells count="7">
    <mergeCell ref="A1:I1"/>
    <mergeCell ref="B34:E34"/>
    <mergeCell ref="A2:I2"/>
    <mergeCell ref="I3:I4"/>
    <mergeCell ref="A3:A4"/>
    <mergeCell ref="B3:B4"/>
    <mergeCell ref="C3:H3"/>
  </mergeCells>
  <phoneticPr fontId="1" type="noConversion"/>
  <pageMargins left="1.1000000000000001" right="0.35433070866141736" top="0.22" bottom="0.2" header="0.2" footer="0.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D6" sqref="D6"/>
    </sheetView>
  </sheetViews>
  <sheetFormatPr defaultRowHeight="13.5"/>
  <cols>
    <col min="1" max="1" width="4.75" style="1" customWidth="1"/>
    <col min="2" max="2" width="15.125" style="2" customWidth="1"/>
    <col min="3" max="3" width="12.375" style="11" customWidth="1"/>
    <col min="4" max="4" width="59.75" style="2" customWidth="1"/>
    <col min="5" max="5" width="45.625" customWidth="1"/>
  </cols>
  <sheetData>
    <row r="1" spans="1:5">
      <c r="A1" s="60" t="s">
        <v>115</v>
      </c>
      <c r="B1" s="60"/>
      <c r="C1" s="60"/>
      <c r="D1" s="60"/>
      <c r="E1" s="60"/>
    </row>
    <row r="2" spans="1:5" ht="24" customHeight="1">
      <c r="A2" s="62" t="s">
        <v>94</v>
      </c>
      <c r="B2" s="62"/>
      <c r="C2" s="62"/>
      <c r="D2" s="62"/>
      <c r="E2" s="62"/>
    </row>
    <row r="3" spans="1:5" s="6" customFormat="1">
      <c r="A3" s="47" t="s">
        <v>12</v>
      </c>
      <c r="B3" s="48" t="s">
        <v>13</v>
      </c>
      <c r="C3" s="49" t="s">
        <v>24</v>
      </c>
      <c r="D3" s="48" t="s">
        <v>23</v>
      </c>
      <c r="E3" s="46" t="s">
        <v>14</v>
      </c>
    </row>
    <row r="4" spans="1:5" s="6" customFormat="1" ht="60" customHeight="1">
      <c r="A4" s="24">
        <v>1</v>
      </c>
      <c r="B4" s="24" t="s">
        <v>17</v>
      </c>
      <c r="C4" s="24">
        <v>121</v>
      </c>
      <c r="D4" s="24" t="s">
        <v>116</v>
      </c>
      <c r="E4" s="24" t="s">
        <v>117</v>
      </c>
    </row>
    <row r="5" spans="1:5" s="6" customFormat="1" ht="40.5">
      <c r="A5" s="24">
        <v>2</v>
      </c>
      <c r="B5" s="24" t="s">
        <v>118</v>
      </c>
      <c r="C5" s="24">
        <v>89</v>
      </c>
      <c r="D5" s="24" t="s">
        <v>119</v>
      </c>
      <c r="E5" s="24" t="s">
        <v>120</v>
      </c>
    </row>
    <row r="6" spans="1:5" s="3" customFormat="1" ht="25.5" customHeight="1">
      <c r="A6" s="24">
        <v>3</v>
      </c>
      <c r="B6" s="24" t="s">
        <v>11</v>
      </c>
      <c r="C6" s="24">
        <v>176</v>
      </c>
      <c r="D6" s="24" t="s">
        <v>121</v>
      </c>
      <c r="E6" s="24" t="s">
        <v>122</v>
      </c>
    </row>
    <row r="7" spans="1:5" s="7" customFormat="1">
      <c r="A7" s="24">
        <v>4</v>
      </c>
      <c r="B7" s="24" t="s">
        <v>123</v>
      </c>
      <c r="C7" s="24">
        <v>24</v>
      </c>
      <c r="D7" s="24" t="s">
        <v>124</v>
      </c>
      <c r="E7" s="24" t="s">
        <v>125</v>
      </c>
    </row>
    <row r="8" spans="1:5" s="6" customFormat="1">
      <c r="A8" s="24"/>
      <c r="B8" s="24" t="s">
        <v>126</v>
      </c>
      <c r="C8" s="24">
        <f>SUM(C4:C7)</f>
        <v>410</v>
      </c>
      <c r="D8" s="24"/>
      <c r="E8" s="24"/>
    </row>
    <row r="9" spans="1:5">
      <c r="B9" s="5"/>
      <c r="C9" s="12"/>
      <c r="D9" s="5"/>
      <c r="E9" s="4"/>
    </row>
    <row r="10" spans="1:5" ht="21" customHeight="1">
      <c r="B10" s="72"/>
      <c r="C10" s="72"/>
      <c r="D10" s="5"/>
      <c r="E10" s="4"/>
    </row>
  </sheetData>
  <mergeCells count="3">
    <mergeCell ref="A1:E1"/>
    <mergeCell ref="B10:C10"/>
    <mergeCell ref="A2:E2"/>
  </mergeCells>
  <phoneticPr fontId="4" type="noConversion"/>
  <pageMargins left="0.66" right="0.35433070866141736" top="0.4" bottom="0.2" header="0.2" footer="0.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6" sqref="B6:B13"/>
    </sheetView>
  </sheetViews>
  <sheetFormatPr defaultRowHeight="13.5"/>
  <cols>
    <col min="1" max="1" width="4.75" style="1" customWidth="1"/>
    <col min="2" max="2" width="16.5" style="2" customWidth="1"/>
    <col min="3" max="3" width="12.375" style="11" customWidth="1"/>
    <col min="4" max="4" width="61.625" style="2" customWidth="1"/>
    <col min="5" max="5" width="13.125" customWidth="1"/>
  </cols>
  <sheetData>
    <row r="1" spans="1:5" ht="14.25">
      <c r="A1" s="73" t="s">
        <v>127</v>
      </c>
      <c r="B1" s="73"/>
      <c r="C1" s="73"/>
      <c r="D1" s="73"/>
      <c r="E1" s="73"/>
    </row>
    <row r="2" spans="1:5" ht="24" customHeight="1">
      <c r="A2" s="62" t="s">
        <v>95</v>
      </c>
      <c r="B2" s="62"/>
      <c r="C2" s="62"/>
      <c r="D2" s="62"/>
      <c r="E2" s="62"/>
    </row>
    <row r="3" spans="1:5" s="6" customFormat="1">
      <c r="A3" s="47" t="s">
        <v>12</v>
      </c>
      <c r="B3" s="48" t="s">
        <v>13</v>
      </c>
      <c r="C3" s="49" t="s">
        <v>24</v>
      </c>
      <c r="D3" s="48" t="s">
        <v>23</v>
      </c>
      <c r="E3" s="46" t="s">
        <v>14</v>
      </c>
    </row>
    <row r="4" spans="1:5" s="6" customFormat="1" ht="36.75" customHeight="1">
      <c r="A4" s="23">
        <v>1</v>
      </c>
      <c r="B4" s="18" t="s">
        <v>15</v>
      </c>
      <c r="C4" s="50">
        <v>7</v>
      </c>
      <c r="D4" s="51" t="s">
        <v>25</v>
      </c>
      <c r="E4" s="22"/>
    </row>
    <row r="5" spans="1:5" s="6" customFormat="1">
      <c r="A5" s="23">
        <v>2</v>
      </c>
      <c r="B5" s="24" t="s">
        <v>17</v>
      </c>
      <c r="C5" s="50">
        <v>1</v>
      </c>
      <c r="D5" s="51" t="s">
        <v>26</v>
      </c>
      <c r="E5" s="22"/>
    </row>
    <row r="6" spans="1:5" s="6" customFormat="1" ht="22.5" customHeight="1">
      <c r="A6" s="23">
        <v>3</v>
      </c>
      <c r="B6" s="18" t="s">
        <v>10</v>
      </c>
      <c r="C6" s="50">
        <v>1</v>
      </c>
      <c r="D6" s="51" t="s">
        <v>27</v>
      </c>
      <c r="E6" s="22"/>
    </row>
    <row r="7" spans="1:5" s="6" customFormat="1" ht="30.75" customHeight="1">
      <c r="A7" s="23">
        <v>4</v>
      </c>
      <c r="B7" s="18" t="s">
        <v>128</v>
      </c>
      <c r="C7" s="50">
        <v>1</v>
      </c>
      <c r="D7" s="51" t="s">
        <v>21</v>
      </c>
      <c r="E7" s="22"/>
    </row>
    <row r="8" spans="1:5" s="6" customFormat="1">
      <c r="A8" s="23">
        <v>5</v>
      </c>
      <c r="B8" s="18" t="s">
        <v>129</v>
      </c>
      <c r="C8" s="50">
        <v>5</v>
      </c>
      <c r="D8" s="41" t="s">
        <v>22</v>
      </c>
      <c r="E8" s="22"/>
    </row>
    <row r="9" spans="1:5" s="6" customFormat="1">
      <c r="A9" s="23">
        <v>6</v>
      </c>
      <c r="B9" s="18" t="s">
        <v>130</v>
      </c>
      <c r="C9" s="50">
        <v>1</v>
      </c>
      <c r="D9" s="51" t="s">
        <v>96</v>
      </c>
      <c r="E9" s="22"/>
    </row>
    <row r="10" spans="1:5" s="6" customFormat="1" ht="27">
      <c r="A10" s="23">
        <v>7</v>
      </c>
      <c r="B10" s="18" t="s">
        <v>68</v>
      </c>
      <c r="C10" s="50">
        <v>5</v>
      </c>
      <c r="D10" s="51" t="s">
        <v>81</v>
      </c>
      <c r="E10" s="22"/>
    </row>
    <row r="11" spans="1:5" s="6" customFormat="1" ht="24" customHeight="1">
      <c r="A11" s="23">
        <v>8</v>
      </c>
      <c r="B11" s="18" t="s">
        <v>123</v>
      </c>
      <c r="C11" s="50">
        <v>2</v>
      </c>
      <c r="D11" s="51" t="s">
        <v>31</v>
      </c>
      <c r="E11" s="22"/>
    </row>
    <row r="12" spans="1:5" s="6" customFormat="1" ht="32.25" customHeight="1">
      <c r="A12" s="23">
        <v>9</v>
      </c>
      <c r="B12" s="18" t="s">
        <v>131</v>
      </c>
      <c r="C12" s="50">
        <v>2</v>
      </c>
      <c r="D12" s="51" t="s">
        <v>28</v>
      </c>
      <c r="E12" s="22"/>
    </row>
    <row r="13" spans="1:5" s="6" customFormat="1" ht="32.25" customHeight="1">
      <c r="A13" s="23">
        <v>10</v>
      </c>
      <c r="B13" s="18" t="s">
        <v>132</v>
      </c>
      <c r="C13" s="50">
        <v>25</v>
      </c>
      <c r="D13" s="51" t="s">
        <v>29</v>
      </c>
      <c r="E13" s="22"/>
    </row>
    <row r="14" spans="1:5" s="6" customFormat="1">
      <c r="A14" s="23">
        <v>11</v>
      </c>
      <c r="B14" s="39" t="s">
        <v>7</v>
      </c>
      <c r="C14" s="50">
        <v>140</v>
      </c>
      <c r="D14" s="51" t="s">
        <v>30</v>
      </c>
      <c r="E14" s="22"/>
    </row>
    <row r="15" spans="1:5" s="6" customFormat="1" ht="20.25" customHeight="1">
      <c r="A15" s="17"/>
      <c r="B15" s="15" t="s">
        <v>16</v>
      </c>
      <c r="C15" s="17">
        <f>SUM(C4:C14)</f>
        <v>190</v>
      </c>
      <c r="D15" s="52"/>
      <c r="E15" s="22"/>
    </row>
    <row r="16" spans="1:5">
      <c r="B16" s="5"/>
      <c r="C16" s="12"/>
      <c r="D16" s="5"/>
      <c r="E16" s="4"/>
    </row>
    <row r="17" spans="2:5" ht="21" customHeight="1">
      <c r="B17" s="72"/>
      <c r="C17" s="72"/>
      <c r="D17" s="5"/>
      <c r="E17" s="4"/>
    </row>
  </sheetData>
  <mergeCells count="3">
    <mergeCell ref="A1:E1"/>
    <mergeCell ref="A2:E2"/>
    <mergeCell ref="B17:C17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5"/>
  <sheetViews>
    <sheetView tabSelected="1" topLeftCell="A4" workbookViewId="0">
      <selection activeCell="D19" sqref="D19"/>
    </sheetView>
  </sheetViews>
  <sheetFormatPr defaultRowHeight="13.5"/>
  <cols>
    <col min="1" max="1" width="6.375" style="1" customWidth="1"/>
    <col min="2" max="2" width="21.375" style="2" customWidth="1"/>
    <col min="3" max="3" width="12.375" style="11" customWidth="1"/>
    <col min="4" max="4" width="68.375" style="2" customWidth="1"/>
    <col min="5" max="5" width="20.625" customWidth="1"/>
  </cols>
  <sheetData>
    <row r="1" spans="1:5" ht="14.25">
      <c r="A1" s="73" t="s">
        <v>133</v>
      </c>
      <c r="B1" s="73"/>
      <c r="C1" s="73"/>
      <c r="D1" s="73"/>
      <c r="E1" s="73"/>
    </row>
    <row r="2" spans="1:5" ht="24" customHeight="1">
      <c r="A2" s="62" t="s">
        <v>97</v>
      </c>
      <c r="B2" s="62"/>
      <c r="C2" s="62"/>
      <c r="D2" s="62"/>
      <c r="E2" s="62"/>
    </row>
    <row r="3" spans="1:5" s="6" customFormat="1">
      <c r="A3" s="47" t="s">
        <v>88</v>
      </c>
      <c r="B3" s="48" t="s">
        <v>89</v>
      </c>
      <c r="C3" s="49" t="s">
        <v>90</v>
      </c>
      <c r="D3" s="48" t="s">
        <v>91</v>
      </c>
      <c r="E3" s="46" t="s">
        <v>92</v>
      </c>
    </row>
    <row r="4" spans="1:5" s="6" customFormat="1" ht="18" customHeight="1">
      <c r="A4" s="23">
        <v>1</v>
      </c>
      <c r="B4" s="18" t="s">
        <v>98</v>
      </c>
      <c r="C4" s="50">
        <v>10</v>
      </c>
      <c r="D4" s="51" t="s">
        <v>99</v>
      </c>
      <c r="E4" s="22"/>
    </row>
    <row r="5" spans="1:5" s="6" customFormat="1" ht="18" customHeight="1">
      <c r="A5" s="23">
        <v>2</v>
      </c>
      <c r="B5" s="18" t="s">
        <v>134</v>
      </c>
      <c r="C5" s="50">
        <v>1</v>
      </c>
      <c r="D5" s="53" t="s">
        <v>135</v>
      </c>
      <c r="E5" s="22"/>
    </row>
    <row r="6" spans="1:5" s="6" customFormat="1" ht="18" customHeight="1">
      <c r="A6" s="23">
        <v>3</v>
      </c>
      <c r="B6" s="18" t="s">
        <v>136</v>
      </c>
      <c r="C6" s="50">
        <v>1</v>
      </c>
      <c r="D6" s="54" t="s">
        <v>137</v>
      </c>
      <c r="E6" s="22"/>
    </row>
    <row r="7" spans="1:5" s="6" customFormat="1" ht="18" customHeight="1">
      <c r="A7" s="23">
        <v>4</v>
      </c>
      <c r="B7" s="18" t="s">
        <v>138</v>
      </c>
      <c r="C7" s="50">
        <v>6</v>
      </c>
      <c r="D7" s="54" t="s">
        <v>139</v>
      </c>
      <c r="E7" s="22"/>
    </row>
    <row r="8" spans="1:5" s="6" customFormat="1" ht="18" customHeight="1">
      <c r="A8" s="23">
        <v>5</v>
      </c>
      <c r="B8" s="18" t="s">
        <v>140</v>
      </c>
      <c r="C8" s="50">
        <v>7</v>
      </c>
      <c r="D8" s="41" t="s">
        <v>141</v>
      </c>
      <c r="E8" s="22"/>
    </row>
    <row r="9" spans="1:5" s="6" customFormat="1" ht="18" customHeight="1">
      <c r="A9" s="23">
        <v>6</v>
      </c>
      <c r="B9" s="18" t="s">
        <v>142</v>
      </c>
      <c r="C9" s="50">
        <v>1</v>
      </c>
      <c r="D9" s="54" t="s">
        <v>143</v>
      </c>
      <c r="E9" s="22"/>
    </row>
    <row r="10" spans="1:5" s="6" customFormat="1" ht="18" customHeight="1">
      <c r="A10" s="23">
        <v>7</v>
      </c>
      <c r="B10" s="18" t="s">
        <v>144</v>
      </c>
      <c r="C10" s="50">
        <v>4</v>
      </c>
      <c r="D10" s="55" t="s">
        <v>145</v>
      </c>
      <c r="E10" s="22"/>
    </row>
    <row r="11" spans="1:5" s="6" customFormat="1" ht="18" customHeight="1">
      <c r="A11" s="23">
        <v>8</v>
      </c>
      <c r="B11" s="18" t="s">
        <v>146</v>
      </c>
      <c r="C11" s="50">
        <v>1</v>
      </c>
      <c r="D11" s="18" t="s">
        <v>147</v>
      </c>
      <c r="E11" s="22"/>
    </row>
    <row r="12" spans="1:5" s="6" customFormat="1" ht="18" customHeight="1">
      <c r="A12" s="23">
        <v>9</v>
      </c>
      <c r="B12" s="18" t="s">
        <v>148</v>
      </c>
      <c r="C12" s="50">
        <v>1</v>
      </c>
      <c r="D12" s="55" t="s">
        <v>149</v>
      </c>
      <c r="E12" s="22"/>
    </row>
    <row r="13" spans="1:5" s="6" customFormat="1" ht="18" customHeight="1">
      <c r="A13" s="23">
        <v>10</v>
      </c>
      <c r="B13" s="18" t="s">
        <v>150</v>
      </c>
      <c r="C13" s="50">
        <v>1</v>
      </c>
      <c r="D13" s="55" t="s">
        <v>147</v>
      </c>
      <c r="E13" s="22"/>
    </row>
    <row r="14" spans="1:5" s="6" customFormat="1" ht="18" customHeight="1">
      <c r="A14" s="23">
        <v>11</v>
      </c>
      <c r="B14" s="18" t="s">
        <v>151</v>
      </c>
      <c r="C14" s="50">
        <v>8</v>
      </c>
      <c r="D14" s="18" t="s">
        <v>152</v>
      </c>
      <c r="E14" s="22"/>
    </row>
    <row r="15" spans="1:5" s="6" customFormat="1" ht="27">
      <c r="A15" s="23">
        <v>12</v>
      </c>
      <c r="B15" s="18" t="s">
        <v>153</v>
      </c>
      <c r="C15" s="50">
        <v>42</v>
      </c>
      <c r="D15" s="18" t="s">
        <v>154</v>
      </c>
      <c r="E15" s="22"/>
    </row>
    <row r="16" spans="1:5" s="6" customFormat="1" ht="18" customHeight="1">
      <c r="A16" s="23">
        <v>13</v>
      </c>
      <c r="B16" s="18" t="s">
        <v>155</v>
      </c>
      <c r="C16" s="50">
        <v>8</v>
      </c>
      <c r="D16" s="18" t="s">
        <v>156</v>
      </c>
      <c r="E16" s="22"/>
    </row>
    <row r="17" spans="1:5" s="6" customFormat="1" ht="18" customHeight="1">
      <c r="A17" s="23">
        <v>14</v>
      </c>
      <c r="B17" s="18" t="s">
        <v>157</v>
      </c>
      <c r="C17" s="50">
        <v>4</v>
      </c>
      <c r="D17" s="18" t="s">
        <v>158</v>
      </c>
      <c r="E17" s="22"/>
    </row>
    <row r="18" spans="1:5" s="6" customFormat="1" ht="18" customHeight="1">
      <c r="A18" s="23">
        <v>15</v>
      </c>
      <c r="B18" s="18" t="s">
        <v>159</v>
      </c>
      <c r="C18" s="50">
        <v>1</v>
      </c>
      <c r="D18" s="18" t="s">
        <v>160</v>
      </c>
      <c r="E18" s="22"/>
    </row>
    <row r="19" spans="1:5" s="6" customFormat="1" ht="27">
      <c r="A19" s="23">
        <v>16</v>
      </c>
      <c r="B19" s="18" t="s">
        <v>161</v>
      </c>
      <c r="C19" s="50">
        <v>10</v>
      </c>
      <c r="D19" s="18" t="s">
        <v>162</v>
      </c>
      <c r="E19" s="22"/>
    </row>
    <row r="20" spans="1:5" s="6" customFormat="1" ht="40.5">
      <c r="A20" s="23">
        <v>17</v>
      </c>
      <c r="B20" s="18" t="s">
        <v>163</v>
      </c>
      <c r="C20" s="50">
        <v>57</v>
      </c>
      <c r="D20" s="18" t="s">
        <v>164</v>
      </c>
      <c r="E20" s="22"/>
    </row>
    <row r="21" spans="1:5" s="6" customFormat="1" ht="18" customHeight="1">
      <c r="A21" s="23">
        <v>18</v>
      </c>
      <c r="B21" s="18" t="s">
        <v>165</v>
      </c>
      <c r="C21" s="50">
        <v>10</v>
      </c>
      <c r="D21" s="55" t="s">
        <v>166</v>
      </c>
      <c r="E21" s="22"/>
    </row>
    <row r="22" spans="1:5" s="6" customFormat="1" ht="18" customHeight="1">
      <c r="A22" s="23">
        <v>19</v>
      </c>
      <c r="B22" s="18" t="s">
        <v>167</v>
      </c>
      <c r="C22" s="50">
        <v>4</v>
      </c>
      <c r="D22" s="55" t="s">
        <v>168</v>
      </c>
      <c r="E22" s="22"/>
    </row>
    <row r="23" spans="1:5" s="6" customFormat="1" ht="18" customHeight="1">
      <c r="A23" s="17"/>
      <c r="B23" s="15" t="s">
        <v>169</v>
      </c>
      <c r="C23" s="50">
        <f>SUM(C4:C22)</f>
        <v>177</v>
      </c>
      <c r="D23" s="52"/>
      <c r="E23" s="22"/>
    </row>
    <row r="24" spans="1:5">
      <c r="B24" s="5"/>
      <c r="C24" s="12"/>
      <c r="D24" s="5"/>
      <c r="E24" s="4"/>
    </row>
    <row r="25" spans="1:5" ht="21" customHeight="1">
      <c r="B25" s="72"/>
      <c r="C25" s="72"/>
      <c r="D25" s="5"/>
      <c r="E25" s="4"/>
    </row>
  </sheetData>
  <mergeCells count="3">
    <mergeCell ref="A1:E1"/>
    <mergeCell ref="A2:E2"/>
    <mergeCell ref="B25:C25"/>
  </mergeCells>
  <phoneticPr fontId="10" type="noConversion"/>
  <pageMargins left="0.70866141732283472" right="0.70866141732283472" top="0.47" bottom="0.38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8" sqref="D8"/>
    </sheetView>
  </sheetViews>
  <sheetFormatPr defaultRowHeight="13.5"/>
  <cols>
    <col min="1" max="1" width="4.75" style="1" customWidth="1"/>
    <col min="2" max="2" width="15.625" style="2" customWidth="1"/>
    <col min="3" max="3" width="12.375" style="11" customWidth="1"/>
    <col min="4" max="4" width="52.125" style="2" customWidth="1"/>
    <col min="5" max="5" width="17.875" customWidth="1"/>
  </cols>
  <sheetData>
    <row r="1" spans="1:5" ht="14.25">
      <c r="A1" s="73" t="s">
        <v>170</v>
      </c>
      <c r="B1" s="73"/>
      <c r="C1" s="73"/>
      <c r="D1" s="73"/>
      <c r="E1" s="73"/>
    </row>
    <row r="2" spans="1:5" ht="24" customHeight="1">
      <c r="A2" s="62" t="s">
        <v>101</v>
      </c>
      <c r="B2" s="62"/>
      <c r="C2" s="62"/>
      <c r="D2" s="62"/>
      <c r="E2" s="62"/>
    </row>
    <row r="3" spans="1:5" s="6" customFormat="1" ht="18" customHeight="1">
      <c r="A3" s="47" t="s">
        <v>88</v>
      </c>
      <c r="B3" s="48" t="s">
        <v>89</v>
      </c>
      <c r="C3" s="49" t="s">
        <v>90</v>
      </c>
      <c r="D3" s="48" t="s">
        <v>91</v>
      </c>
      <c r="E3" s="46" t="s">
        <v>92</v>
      </c>
    </row>
    <row r="4" spans="1:5" s="6" customFormat="1" ht="25.5" customHeight="1">
      <c r="A4" s="23">
        <v>1</v>
      </c>
      <c r="B4" s="53" t="s">
        <v>153</v>
      </c>
      <c r="C4" s="50">
        <v>474</v>
      </c>
      <c r="D4" s="53" t="s">
        <v>102</v>
      </c>
      <c r="E4" s="22"/>
    </row>
    <row r="5" spans="1:5" s="6" customFormat="1" ht="23.25" customHeight="1">
      <c r="A5" s="23">
        <v>2</v>
      </c>
      <c r="B5" s="18" t="s">
        <v>100</v>
      </c>
      <c r="C5" s="50">
        <v>2</v>
      </c>
      <c r="D5" s="53" t="s">
        <v>103</v>
      </c>
      <c r="E5" s="22"/>
    </row>
    <row r="6" spans="1:5" s="6" customFormat="1">
      <c r="A6" s="17"/>
      <c r="B6" s="15" t="s">
        <v>93</v>
      </c>
      <c r="C6" s="17">
        <f>SUM(C4:C5)</f>
        <v>476</v>
      </c>
      <c r="D6" s="52"/>
      <c r="E6" s="22"/>
    </row>
    <row r="7" spans="1:5">
      <c r="B7" s="5"/>
      <c r="C7" s="12"/>
      <c r="D7" s="5"/>
      <c r="E7" s="4"/>
    </row>
    <row r="8" spans="1:5" ht="21" customHeight="1">
      <c r="B8" s="72"/>
      <c r="C8" s="72"/>
      <c r="D8" s="5"/>
      <c r="E8" s="4"/>
    </row>
  </sheetData>
  <mergeCells count="3">
    <mergeCell ref="A1:E1"/>
    <mergeCell ref="A2:E2"/>
    <mergeCell ref="B8:C8"/>
  </mergeCells>
  <phoneticPr fontId="10" type="noConversion"/>
  <pageMargins left="1.19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D13" sqref="D13"/>
    </sheetView>
  </sheetViews>
  <sheetFormatPr defaultRowHeight="13.5"/>
  <cols>
    <col min="1" max="1" width="7.125" style="1" customWidth="1"/>
    <col min="2" max="2" width="18.375" style="2" customWidth="1"/>
    <col min="3" max="3" width="12.375" style="11" customWidth="1"/>
    <col min="4" max="4" width="66.375" style="2" customWidth="1"/>
    <col min="5" max="5" width="22.125" customWidth="1"/>
  </cols>
  <sheetData>
    <row r="1" spans="1:5" ht="14.25">
      <c r="A1" s="73" t="s">
        <v>172</v>
      </c>
      <c r="B1" s="73"/>
      <c r="C1" s="73"/>
      <c r="D1" s="73"/>
      <c r="E1" s="73"/>
    </row>
    <row r="2" spans="1:5" ht="24" customHeight="1">
      <c r="A2" s="62" t="s">
        <v>104</v>
      </c>
      <c r="B2" s="62"/>
      <c r="C2" s="62"/>
      <c r="D2" s="62"/>
      <c r="E2" s="62"/>
    </row>
    <row r="3" spans="1:5" s="6" customFormat="1" ht="20.100000000000001" customHeight="1">
      <c r="A3" s="47" t="s">
        <v>12</v>
      </c>
      <c r="B3" s="48" t="s">
        <v>13</v>
      </c>
      <c r="C3" s="49" t="s">
        <v>24</v>
      </c>
      <c r="D3" s="48" t="s">
        <v>23</v>
      </c>
      <c r="E3" s="46" t="s">
        <v>14</v>
      </c>
    </row>
    <row r="4" spans="1:5" s="6" customFormat="1" ht="20.100000000000001" customHeight="1">
      <c r="A4" s="23">
        <v>1</v>
      </c>
      <c r="B4" s="18" t="s">
        <v>32</v>
      </c>
      <c r="C4" s="50">
        <v>2</v>
      </c>
      <c r="D4" s="51" t="s">
        <v>37</v>
      </c>
      <c r="E4" s="22"/>
    </row>
    <row r="5" spans="1:5" s="6" customFormat="1" ht="20.100000000000001" customHeight="1">
      <c r="A5" s="23">
        <v>2</v>
      </c>
      <c r="B5" s="24" t="s">
        <v>17</v>
      </c>
      <c r="C5" s="50">
        <v>12</v>
      </c>
      <c r="D5" s="51" t="s">
        <v>38</v>
      </c>
      <c r="E5" s="22"/>
    </row>
    <row r="6" spans="1:5" s="6" customFormat="1" ht="20.100000000000001" customHeight="1">
      <c r="A6" s="23">
        <v>3</v>
      </c>
      <c r="B6" s="28" t="s">
        <v>0</v>
      </c>
      <c r="C6" s="50">
        <v>14</v>
      </c>
      <c r="D6" s="41" t="s">
        <v>34</v>
      </c>
      <c r="E6" s="22"/>
    </row>
    <row r="7" spans="1:5" s="6" customFormat="1" ht="20.100000000000001" customHeight="1">
      <c r="A7" s="23">
        <v>4</v>
      </c>
      <c r="B7" s="28" t="s">
        <v>33</v>
      </c>
      <c r="C7" s="50">
        <v>35</v>
      </c>
      <c r="D7" s="54" t="s">
        <v>35</v>
      </c>
      <c r="E7" s="22"/>
    </row>
    <row r="8" spans="1:5" s="6" customFormat="1" ht="20.100000000000001" customHeight="1">
      <c r="A8" s="23">
        <v>5</v>
      </c>
      <c r="B8" s="30" t="s">
        <v>1</v>
      </c>
      <c r="C8" s="50">
        <v>64</v>
      </c>
      <c r="D8" s="55" t="s">
        <v>36</v>
      </c>
      <c r="E8" s="22"/>
    </row>
    <row r="9" spans="1:5" s="6" customFormat="1" ht="20.100000000000001" customHeight="1">
      <c r="A9" s="23">
        <v>6</v>
      </c>
      <c r="B9" s="18" t="s">
        <v>146</v>
      </c>
      <c r="C9" s="50">
        <v>36</v>
      </c>
      <c r="D9" s="18" t="s">
        <v>40</v>
      </c>
      <c r="E9" s="22"/>
    </row>
    <row r="10" spans="1:5" s="6" customFormat="1" ht="20.100000000000001" customHeight="1">
      <c r="A10" s="23">
        <v>7</v>
      </c>
      <c r="B10" s="30" t="s">
        <v>3</v>
      </c>
      <c r="C10" s="50">
        <v>2</v>
      </c>
      <c r="D10" s="55" t="s">
        <v>105</v>
      </c>
      <c r="E10" s="22"/>
    </row>
    <row r="11" spans="1:5" s="6" customFormat="1" ht="20.100000000000001" customHeight="1">
      <c r="A11" s="23">
        <v>8</v>
      </c>
      <c r="B11" s="18" t="s">
        <v>171</v>
      </c>
      <c r="C11" s="50">
        <v>509</v>
      </c>
      <c r="D11" s="18" t="s">
        <v>106</v>
      </c>
      <c r="E11" s="22"/>
    </row>
    <row r="12" spans="1:5" s="6" customFormat="1" ht="20.100000000000001" customHeight="1">
      <c r="A12" s="23">
        <v>9</v>
      </c>
      <c r="B12" s="39" t="s">
        <v>6</v>
      </c>
      <c r="C12" s="50">
        <v>5</v>
      </c>
      <c r="D12" s="55" t="s">
        <v>41</v>
      </c>
      <c r="E12" s="22"/>
    </row>
    <row r="13" spans="1:5" s="6" customFormat="1" ht="20.100000000000001" customHeight="1">
      <c r="A13" s="23">
        <v>10</v>
      </c>
      <c r="B13" s="39" t="s">
        <v>7</v>
      </c>
      <c r="C13" s="50">
        <v>50</v>
      </c>
      <c r="D13" s="55" t="s">
        <v>107</v>
      </c>
      <c r="E13" s="22"/>
    </row>
    <row r="14" spans="1:5" s="6" customFormat="1" ht="20.100000000000001" customHeight="1">
      <c r="A14" s="23">
        <v>11</v>
      </c>
      <c r="B14" s="41" t="s">
        <v>18</v>
      </c>
      <c r="C14" s="50">
        <v>212</v>
      </c>
      <c r="D14" s="55" t="s">
        <v>43</v>
      </c>
      <c r="E14" s="22"/>
    </row>
    <row r="15" spans="1:5" s="6" customFormat="1" ht="20.100000000000001" customHeight="1">
      <c r="A15" s="23">
        <v>12</v>
      </c>
      <c r="B15" s="41" t="s">
        <v>83</v>
      </c>
      <c r="C15" s="50">
        <v>12</v>
      </c>
      <c r="D15" s="55" t="s">
        <v>84</v>
      </c>
      <c r="E15" s="22"/>
    </row>
    <row r="16" spans="1:5" s="6" customFormat="1" ht="20.100000000000001" customHeight="1">
      <c r="A16" s="23">
        <v>13</v>
      </c>
      <c r="B16" s="18" t="s">
        <v>19</v>
      </c>
      <c r="C16" s="50">
        <v>9</v>
      </c>
      <c r="D16" s="55" t="s">
        <v>44</v>
      </c>
      <c r="E16" s="22"/>
    </row>
    <row r="17" spans="1:5" s="6" customFormat="1" ht="20.100000000000001" customHeight="1">
      <c r="A17" s="17"/>
      <c r="B17" s="15" t="s">
        <v>16</v>
      </c>
      <c r="C17" s="17">
        <f>SUM(C4:C16)</f>
        <v>962</v>
      </c>
      <c r="D17" s="52"/>
      <c r="E17" s="22"/>
    </row>
    <row r="18" spans="1:5" s="6" customFormat="1">
      <c r="A18" s="42"/>
      <c r="B18" s="43"/>
      <c r="C18" s="11"/>
      <c r="D18" s="43"/>
    </row>
    <row r="19" spans="1:5" ht="21" customHeight="1">
      <c r="B19" s="72"/>
      <c r="C19" s="72"/>
      <c r="D19" s="5"/>
      <c r="E19" s="4"/>
    </row>
  </sheetData>
  <mergeCells count="3">
    <mergeCell ref="A1:E1"/>
    <mergeCell ref="A2:E2"/>
    <mergeCell ref="B19:C19"/>
  </mergeCells>
  <phoneticPr fontId="10" type="noConversion"/>
  <pageMargins left="0.84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D10" sqref="D10"/>
    </sheetView>
  </sheetViews>
  <sheetFormatPr defaultRowHeight="13.5"/>
  <cols>
    <col min="1" max="1" width="11.125" style="1" customWidth="1"/>
    <col min="2" max="2" width="18.375" style="2" customWidth="1"/>
    <col min="3" max="3" width="14.75" style="11" customWidth="1"/>
    <col min="4" max="4" width="56.875" style="2" customWidth="1"/>
    <col min="5" max="5" width="18.625" customWidth="1"/>
  </cols>
  <sheetData>
    <row r="1" spans="1:5" ht="14.25">
      <c r="A1" s="73" t="s">
        <v>173</v>
      </c>
      <c r="B1" s="73"/>
      <c r="C1" s="73"/>
      <c r="D1" s="73"/>
      <c r="E1" s="73"/>
    </row>
    <row r="2" spans="1:5" ht="24" customHeight="1">
      <c r="A2" s="62" t="s">
        <v>108</v>
      </c>
      <c r="B2" s="62"/>
      <c r="C2" s="62"/>
      <c r="D2" s="62"/>
      <c r="E2" s="62"/>
    </row>
    <row r="3" spans="1:5" s="6" customFormat="1" ht="21.95" customHeight="1">
      <c r="A3" s="47" t="s">
        <v>12</v>
      </c>
      <c r="B3" s="48" t="s">
        <v>13</v>
      </c>
      <c r="C3" s="49" t="s">
        <v>24</v>
      </c>
      <c r="D3" s="48" t="s">
        <v>23</v>
      </c>
      <c r="E3" s="46" t="s">
        <v>14</v>
      </c>
    </row>
    <row r="4" spans="1:5" s="6" customFormat="1" ht="21.95" customHeight="1">
      <c r="A4" s="23">
        <v>1</v>
      </c>
      <c r="B4" s="24" t="s">
        <v>17</v>
      </c>
      <c r="C4" s="50">
        <v>1</v>
      </c>
      <c r="D4" s="41" t="s">
        <v>39</v>
      </c>
      <c r="E4" s="22"/>
    </row>
    <row r="5" spans="1:5" s="6" customFormat="1" ht="21.95" customHeight="1">
      <c r="A5" s="23">
        <v>2</v>
      </c>
      <c r="B5" s="24" t="s">
        <v>9</v>
      </c>
      <c r="C5" s="50">
        <v>3</v>
      </c>
      <c r="D5" s="54" t="s">
        <v>42</v>
      </c>
      <c r="E5" s="22"/>
    </row>
    <row r="6" spans="1:5" s="6" customFormat="1" ht="21.95" customHeight="1">
      <c r="A6" s="23">
        <v>3</v>
      </c>
      <c r="B6" s="24" t="s">
        <v>85</v>
      </c>
      <c r="C6" s="50">
        <v>8</v>
      </c>
      <c r="D6" s="54" t="s">
        <v>82</v>
      </c>
      <c r="E6" s="22"/>
    </row>
    <row r="7" spans="1:5" s="6" customFormat="1" ht="21.95" customHeight="1">
      <c r="A7" s="23">
        <v>4</v>
      </c>
      <c r="B7" s="24" t="s">
        <v>123</v>
      </c>
      <c r="C7" s="50">
        <v>51</v>
      </c>
      <c r="D7" s="54" t="s">
        <v>82</v>
      </c>
      <c r="E7" s="22"/>
    </row>
    <row r="8" spans="1:5" s="6" customFormat="1" ht="21.95" customHeight="1">
      <c r="A8" s="23">
        <v>5</v>
      </c>
      <c r="B8" s="24" t="s">
        <v>174</v>
      </c>
      <c r="C8" s="50">
        <v>50</v>
      </c>
      <c r="D8" s="54" t="s">
        <v>42</v>
      </c>
      <c r="E8" s="22"/>
    </row>
    <row r="9" spans="1:5" s="6" customFormat="1" ht="21.95" customHeight="1">
      <c r="A9" s="23">
        <v>6</v>
      </c>
      <c r="B9" s="41" t="s">
        <v>18</v>
      </c>
      <c r="C9" s="50">
        <v>11</v>
      </c>
      <c r="D9" s="54" t="s">
        <v>82</v>
      </c>
      <c r="E9" s="22"/>
    </row>
    <row r="10" spans="1:5" s="6" customFormat="1" ht="21.95" customHeight="1">
      <c r="A10" s="23">
        <v>7</v>
      </c>
      <c r="B10" s="18" t="s">
        <v>19</v>
      </c>
      <c r="C10" s="50">
        <v>71</v>
      </c>
      <c r="D10" s="54" t="s">
        <v>82</v>
      </c>
      <c r="E10" s="22"/>
    </row>
    <row r="11" spans="1:5" s="6" customFormat="1" ht="21.95" customHeight="1">
      <c r="A11" s="23">
        <v>8</v>
      </c>
      <c r="B11" s="18" t="s">
        <v>20</v>
      </c>
      <c r="C11" s="50">
        <v>8</v>
      </c>
      <c r="D11" s="55" t="s">
        <v>82</v>
      </c>
      <c r="E11" s="22"/>
    </row>
    <row r="12" spans="1:5" s="6" customFormat="1" ht="21.95" customHeight="1">
      <c r="A12" s="17"/>
      <c r="B12" s="15" t="s">
        <v>16</v>
      </c>
      <c r="C12" s="17">
        <f>SUM(C4:C11)</f>
        <v>203</v>
      </c>
      <c r="D12" s="52"/>
      <c r="E12" s="22"/>
    </row>
    <row r="13" spans="1:5">
      <c r="B13" s="5"/>
      <c r="C13" s="12"/>
      <c r="D13" s="5"/>
      <c r="E13" s="4"/>
    </row>
    <row r="14" spans="1:5" ht="21" customHeight="1">
      <c r="B14" s="72"/>
      <c r="C14" s="72"/>
      <c r="D14" s="5"/>
      <c r="E14" s="4"/>
    </row>
  </sheetData>
  <mergeCells count="3">
    <mergeCell ref="A1:E1"/>
    <mergeCell ref="A2:E2"/>
    <mergeCell ref="B14:C1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B9" sqref="B9"/>
    </sheetView>
  </sheetViews>
  <sheetFormatPr defaultRowHeight="13.5"/>
  <cols>
    <col min="2" max="2" width="19.375" customWidth="1"/>
    <col min="3" max="3" width="11" customWidth="1"/>
    <col min="4" max="4" width="46.75" customWidth="1"/>
    <col min="5" max="5" width="15.25" customWidth="1"/>
  </cols>
  <sheetData>
    <row r="1" spans="1:5" ht="14.25">
      <c r="A1" s="73" t="s">
        <v>175</v>
      </c>
      <c r="B1" s="73"/>
      <c r="C1" s="73"/>
      <c r="D1" s="73"/>
      <c r="E1" s="73"/>
    </row>
    <row r="2" spans="1:5" ht="24" customHeight="1">
      <c r="A2" s="62" t="s">
        <v>109</v>
      </c>
      <c r="B2" s="62"/>
      <c r="C2" s="62"/>
      <c r="D2" s="62"/>
      <c r="E2" s="62"/>
    </row>
    <row r="3" spans="1:5" s="6" customFormat="1" ht="20.100000000000001" customHeight="1">
      <c r="A3" s="47" t="s">
        <v>12</v>
      </c>
      <c r="B3" s="48" t="s">
        <v>13</v>
      </c>
      <c r="C3" s="49" t="s">
        <v>24</v>
      </c>
      <c r="D3" s="48" t="s">
        <v>23</v>
      </c>
      <c r="E3" s="46" t="s">
        <v>14</v>
      </c>
    </row>
    <row r="4" spans="1:5" s="16" customFormat="1" ht="20.100000000000001" customHeight="1">
      <c r="A4" s="47">
        <v>1</v>
      </c>
      <c r="B4" s="56" t="s">
        <v>110</v>
      </c>
      <c r="C4" s="49">
        <v>1</v>
      </c>
      <c r="D4" s="56" t="s">
        <v>45</v>
      </c>
      <c r="E4" s="46"/>
    </row>
    <row r="5" spans="1:5" s="16" customFormat="1" ht="20.100000000000001" customHeight="1">
      <c r="A5" s="47">
        <v>2</v>
      </c>
      <c r="B5" s="57" t="s">
        <v>47</v>
      </c>
      <c r="C5" s="58">
        <v>1</v>
      </c>
      <c r="D5" s="57" t="s">
        <v>111</v>
      </c>
      <c r="E5" s="58"/>
    </row>
    <row r="6" spans="1:5" s="16" customFormat="1" ht="20.100000000000001" customHeight="1">
      <c r="A6" s="47">
        <v>3</v>
      </c>
      <c r="B6" s="57" t="s">
        <v>48</v>
      </c>
      <c r="C6" s="58">
        <v>1</v>
      </c>
      <c r="D6" s="57" t="s">
        <v>111</v>
      </c>
      <c r="E6" s="58"/>
    </row>
    <row r="7" spans="1:5" s="16" customFormat="1" ht="20.100000000000001" customHeight="1">
      <c r="A7" s="47">
        <v>4</v>
      </c>
      <c r="B7" s="57" t="s">
        <v>112</v>
      </c>
      <c r="C7" s="58">
        <v>3</v>
      </c>
      <c r="D7" s="57" t="s">
        <v>86</v>
      </c>
      <c r="E7" s="58"/>
    </row>
    <row r="8" spans="1:5" s="16" customFormat="1" ht="20.100000000000001" customHeight="1">
      <c r="A8" s="47">
        <v>5</v>
      </c>
      <c r="B8" s="30" t="s">
        <v>46</v>
      </c>
      <c r="C8" s="50">
        <v>5</v>
      </c>
      <c r="D8" s="59" t="s">
        <v>113</v>
      </c>
      <c r="E8" s="58"/>
    </row>
    <row r="9" spans="1:5" s="6" customFormat="1" ht="20.100000000000001" customHeight="1">
      <c r="A9" s="17"/>
      <c r="B9" s="15" t="s">
        <v>16</v>
      </c>
      <c r="C9" s="17">
        <f>SUM(C2:C8)</f>
        <v>11</v>
      </c>
      <c r="D9" s="52"/>
      <c r="E9" s="22"/>
    </row>
  </sheetData>
  <mergeCells count="2">
    <mergeCell ref="A1:E1"/>
    <mergeCell ref="A2:E2"/>
  </mergeCells>
  <phoneticPr fontId="11" type="noConversion"/>
  <pageMargins left="1.34" right="1.110000000000000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2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附件1!Print_Titles</vt:lpstr>
      <vt:lpstr>附件2!Print_Titles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k3user1</dc:creator>
  <cp:lastModifiedBy>bgs</cp:lastModifiedBy>
  <cp:lastPrinted>2018-01-23T02:25:07Z</cp:lastPrinted>
  <dcterms:created xsi:type="dcterms:W3CDTF">2017-02-16T00:03:12Z</dcterms:created>
  <dcterms:modified xsi:type="dcterms:W3CDTF">2018-01-23T02:25:16Z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