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Sheet1!$A$1:$M$38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<sst xmlns="http://schemas.openxmlformats.org/spreadsheetml/2006/main" count="82">
  <si>
    <t>太极大药房储值卡回收清单</t>
  </si>
  <si>
    <t>日期：</t>
  </si>
  <si>
    <t>序号</t>
  </si>
  <si>
    <t>门店ID</t>
  </si>
  <si>
    <t>门店名称</t>
  </si>
  <si>
    <t>店长</t>
  </si>
  <si>
    <t>礼贤  500元</t>
  </si>
  <si>
    <t>问道  1000元</t>
  </si>
  <si>
    <t>总金额</t>
  </si>
  <si>
    <t>片长签名</t>
  </si>
  <si>
    <t>数量</t>
  </si>
  <si>
    <t>单张充值金额</t>
  </si>
  <si>
    <t>金额</t>
  </si>
  <si>
    <t xml:space="preserve"> 充值金额(个人欠款）</t>
  </si>
  <si>
    <t>优惠金额</t>
  </si>
  <si>
    <t>金沙店</t>
  </si>
  <si>
    <t>周莉</t>
  </si>
  <si>
    <t>顺和店</t>
  </si>
  <si>
    <t>江月红</t>
  </si>
  <si>
    <t>新繁店</t>
  </si>
  <si>
    <t>朱朝霞</t>
  </si>
  <si>
    <t>聚萃店</t>
  </si>
  <si>
    <t>李海燕</t>
  </si>
  <si>
    <t>黄苑东街店</t>
  </si>
  <si>
    <t>李秀芳</t>
  </si>
  <si>
    <t>清江东路店</t>
  </si>
  <si>
    <t>钱芳</t>
  </si>
  <si>
    <t>枣子巷店</t>
  </si>
  <si>
    <t>郭祥</t>
  </si>
  <si>
    <t>交大三店</t>
  </si>
  <si>
    <t>代志斌</t>
  </si>
  <si>
    <t>大邑安仁店</t>
  </si>
  <si>
    <t>李沙</t>
  </si>
  <si>
    <t>新津邓双店</t>
  </si>
  <si>
    <t>张琴</t>
  </si>
  <si>
    <t>五津西路店</t>
  </si>
  <si>
    <t>李红梅</t>
  </si>
  <si>
    <t>邛崃中心店</t>
  </si>
  <si>
    <t>任会茹</t>
  </si>
  <si>
    <t>长安店</t>
  </si>
  <si>
    <t>杨平</t>
  </si>
  <si>
    <t>洪川店</t>
  </si>
  <si>
    <t>陈婷婷</t>
  </si>
  <si>
    <t>华泰店</t>
  </si>
  <si>
    <t>毛静静</t>
  </si>
  <si>
    <t>府城大道店</t>
  </si>
  <si>
    <t>周红蓉</t>
  </si>
  <si>
    <t>大源北街店</t>
  </si>
  <si>
    <t>张平英</t>
  </si>
  <si>
    <t>成汉南路店</t>
  </si>
  <si>
    <t>蒋雪琴</t>
  </si>
  <si>
    <t>水杉街店</t>
  </si>
  <si>
    <t>胡光宾</t>
  </si>
  <si>
    <t>新园大道店</t>
  </si>
  <si>
    <t>罗婷</t>
  </si>
  <si>
    <t>天久北巷店</t>
  </si>
  <si>
    <t>丁偲迪</t>
  </si>
  <si>
    <t>新乐中街店</t>
  </si>
  <si>
    <t>张建</t>
  </si>
  <si>
    <t>万宇店</t>
  </si>
  <si>
    <t>王晗</t>
  </si>
  <si>
    <t>奎光店</t>
  </si>
  <si>
    <t>钱亚辉</t>
  </si>
  <si>
    <t>都江堰店</t>
  </si>
  <si>
    <t>易庭丽</t>
  </si>
  <si>
    <t>温江同兴店</t>
  </si>
  <si>
    <t>王慧</t>
  </si>
  <si>
    <t>崇州中心店</t>
  </si>
  <si>
    <t>刘莎</t>
  </si>
  <si>
    <t>庆云南街店</t>
  </si>
  <si>
    <t>谭凤旭</t>
  </si>
  <si>
    <t>华油路店</t>
  </si>
  <si>
    <t>周燕</t>
  </si>
  <si>
    <t>浆洗街店</t>
  </si>
  <si>
    <t>莫晓菊</t>
  </si>
  <si>
    <t>柳翠店</t>
  </si>
  <si>
    <t>宋留艺</t>
  </si>
  <si>
    <t>人民中路店</t>
  </si>
  <si>
    <t>唐丹</t>
  </si>
  <si>
    <t>充值金额小计</t>
  </si>
  <si>
    <t>优惠金额小计</t>
  </si>
  <si>
    <t>注：2018年1月将以此表数量金额为依据挂店长个人欠款，请认真核对填报数量。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</si>
</sst>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3" fillId="12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tabSelected="1" topLeftCell="A31" workbookViewId="0">
      <selection activeCell="N44" sqref="N44"/>
    </sheetView>
  </sheetViews>
  <sheetFormatPr defaultColWidth="9" defaultRowHeight="13.5"/>
  <cols>
    <col min="1" max="1" width="5" style="4" customWidth="1"/>
    <col min="2" max="2" width="7.375" style="5" customWidth="1"/>
    <col min="3" max="3" width="17" style="6" customWidth="1"/>
    <col min="4" max="4" width="7.625" style="4" customWidth="1"/>
    <col min="5" max="10" width="7.75" style="4" customWidth="1"/>
    <col min="11" max="12" width="11.75" style="4" customWidth="1"/>
    <col min="13" max="13" width="10.75" style="4" customWidth="1"/>
    <col min="14" max="16384" width="9" style="4"/>
  </cols>
  <sheetData>
    <row r="1" ht="32.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2" customHeight="1" spans="1:13">
      <c r="A2" s="8" t="s">
        <v>1</v>
      </c>
      <c r="B2" s="9"/>
      <c r="C2" s="10">
        <v>43100</v>
      </c>
      <c r="D2" s="8"/>
      <c r="E2" s="11"/>
      <c r="F2" s="11"/>
      <c r="G2" s="11"/>
      <c r="H2" s="11"/>
      <c r="I2" s="11"/>
      <c r="J2" s="11"/>
      <c r="K2" s="8"/>
      <c r="L2" s="8"/>
      <c r="M2" s="25"/>
    </row>
    <row r="3" ht="24" customHeight="1" spans="1:13">
      <c r="A3" s="12" t="s">
        <v>2</v>
      </c>
      <c r="B3" s="13" t="s">
        <v>3</v>
      </c>
      <c r="C3" s="12" t="s">
        <v>4</v>
      </c>
      <c r="D3" s="12" t="s">
        <v>5</v>
      </c>
      <c r="E3" s="14" t="s">
        <v>6</v>
      </c>
      <c r="F3" s="15"/>
      <c r="G3" s="16"/>
      <c r="H3" s="14" t="s">
        <v>7</v>
      </c>
      <c r="I3" s="15"/>
      <c r="J3" s="16"/>
      <c r="K3" s="26" t="s">
        <v>8</v>
      </c>
      <c r="L3" s="26" t="s">
        <v>8</v>
      </c>
      <c r="M3" s="27" t="s">
        <v>9</v>
      </c>
    </row>
    <row r="4" ht="29" customHeight="1" spans="1:13">
      <c r="A4" s="17"/>
      <c r="B4" s="18"/>
      <c r="C4" s="17"/>
      <c r="D4" s="17"/>
      <c r="E4" s="17" t="s">
        <v>10</v>
      </c>
      <c r="F4" s="17" t="s">
        <v>11</v>
      </c>
      <c r="G4" s="17" t="s">
        <v>12</v>
      </c>
      <c r="H4" s="17" t="s">
        <v>10</v>
      </c>
      <c r="I4" s="17" t="s">
        <v>11</v>
      </c>
      <c r="J4" s="17" t="s">
        <v>12</v>
      </c>
      <c r="K4" s="28" t="s">
        <v>13</v>
      </c>
      <c r="L4" s="28" t="s">
        <v>14</v>
      </c>
      <c r="M4" s="29"/>
    </row>
    <row r="5" s="2" customFormat="1" ht="29" customHeight="1" spans="1:13">
      <c r="A5" s="19">
        <v>1</v>
      </c>
      <c r="B5" s="20">
        <v>745</v>
      </c>
      <c r="C5" s="20" t="s">
        <v>15</v>
      </c>
      <c r="D5" s="20" t="s">
        <v>16</v>
      </c>
      <c r="E5" s="19"/>
      <c r="F5" s="19">
        <v>500</v>
      </c>
      <c r="G5" s="19">
        <f>E5*F5</f>
        <v>0</v>
      </c>
      <c r="H5" s="19"/>
      <c r="I5" s="19">
        <v>950</v>
      </c>
      <c r="J5" s="19">
        <f>H5*I5</f>
        <v>0</v>
      </c>
      <c r="K5" s="19">
        <f>G5+J5</f>
        <v>0</v>
      </c>
      <c r="L5" s="19">
        <f>H5*50</f>
        <v>0</v>
      </c>
      <c r="M5" s="30"/>
    </row>
    <row r="6" s="2" customFormat="1" ht="29" customHeight="1" spans="1:13">
      <c r="A6" s="19">
        <f>A5+1</f>
        <v>2</v>
      </c>
      <c r="B6" s="20">
        <v>513</v>
      </c>
      <c r="C6" s="20" t="s">
        <v>17</v>
      </c>
      <c r="D6" s="20" t="s">
        <v>18</v>
      </c>
      <c r="E6" s="19"/>
      <c r="F6" s="19">
        <v>500</v>
      </c>
      <c r="G6" s="19">
        <f t="shared" ref="G6:G37" si="0">E6*F6</f>
        <v>0</v>
      </c>
      <c r="H6" s="19"/>
      <c r="I6" s="19">
        <v>950</v>
      </c>
      <c r="J6" s="19">
        <f t="shared" ref="J6:J38" si="1">H6*I6</f>
        <v>0</v>
      </c>
      <c r="K6" s="19">
        <f t="shared" ref="K6:K38" si="2">G6+J6</f>
        <v>0</v>
      </c>
      <c r="L6" s="19">
        <f t="shared" ref="L6:L38" si="3">H6*50</f>
        <v>0</v>
      </c>
      <c r="M6" s="30"/>
    </row>
    <row r="7" s="2" customFormat="1" ht="29" customHeight="1" spans="1:13">
      <c r="A7" s="19">
        <f t="shared" ref="A7:A36" si="4">A6+1</f>
        <v>3</v>
      </c>
      <c r="B7" s="20">
        <v>730</v>
      </c>
      <c r="C7" s="20" t="s">
        <v>19</v>
      </c>
      <c r="D7" s="20" t="s">
        <v>20</v>
      </c>
      <c r="E7" s="19"/>
      <c r="F7" s="19">
        <v>500</v>
      </c>
      <c r="G7" s="19">
        <f t="shared" si="0"/>
        <v>0</v>
      </c>
      <c r="H7" s="19"/>
      <c r="I7" s="19">
        <v>950</v>
      </c>
      <c r="J7" s="19">
        <f t="shared" si="1"/>
        <v>0</v>
      </c>
      <c r="K7" s="19">
        <f t="shared" si="2"/>
        <v>0</v>
      </c>
      <c r="L7" s="19">
        <f t="shared" si="3"/>
        <v>0</v>
      </c>
      <c r="M7" s="30"/>
    </row>
    <row r="8" s="2" customFormat="1" ht="29" customHeight="1" spans="1:13">
      <c r="A8" s="19">
        <f t="shared" si="4"/>
        <v>4</v>
      </c>
      <c r="B8" s="20">
        <v>752</v>
      </c>
      <c r="C8" s="20" t="s">
        <v>21</v>
      </c>
      <c r="D8" s="20" t="s">
        <v>22</v>
      </c>
      <c r="E8" s="19"/>
      <c r="F8" s="19">
        <v>500</v>
      </c>
      <c r="G8" s="19">
        <f t="shared" si="0"/>
        <v>0</v>
      </c>
      <c r="H8" s="19"/>
      <c r="I8" s="19">
        <v>950</v>
      </c>
      <c r="J8" s="19">
        <f t="shared" si="1"/>
        <v>0</v>
      </c>
      <c r="K8" s="19">
        <f t="shared" si="2"/>
        <v>0</v>
      </c>
      <c r="L8" s="19">
        <f t="shared" si="3"/>
        <v>0</v>
      </c>
      <c r="M8" s="30"/>
    </row>
    <row r="9" s="2" customFormat="1" ht="29" customHeight="1" spans="1:13">
      <c r="A9" s="19">
        <f t="shared" si="4"/>
        <v>5</v>
      </c>
      <c r="B9" s="20">
        <v>727</v>
      </c>
      <c r="C9" s="20" t="s">
        <v>23</v>
      </c>
      <c r="D9" s="20" t="s">
        <v>24</v>
      </c>
      <c r="E9" s="19"/>
      <c r="F9" s="19">
        <v>500</v>
      </c>
      <c r="G9" s="19">
        <f t="shared" si="0"/>
        <v>0</v>
      </c>
      <c r="H9" s="19"/>
      <c r="I9" s="19">
        <v>950</v>
      </c>
      <c r="J9" s="19">
        <f t="shared" si="1"/>
        <v>0</v>
      </c>
      <c r="K9" s="19">
        <f t="shared" si="2"/>
        <v>0</v>
      </c>
      <c r="L9" s="19">
        <f t="shared" si="3"/>
        <v>0</v>
      </c>
      <c r="M9" s="30"/>
    </row>
    <row r="10" s="2" customFormat="1" ht="29" customHeight="1" spans="1:13">
      <c r="A10" s="19">
        <f t="shared" si="4"/>
        <v>6</v>
      </c>
      <c r="B10" s="20">
        <v>357</v>
      </c>
      <c r="C10" s="20" t="s">
        <v>25</v>
      </c>
      <c r="D10" s="20" t="s">
        <v>26</v>
      </c>
      <c r="E10" s="19"/>
      <c r="F10" s="19">
        <v>500</v>
      </c>
      <c r="G10" s="19">
        <f t="shared" si="0"/>
        <v>0</v>
      </c>
      <c r="H10" s="19"/>
      <c r="I10" s="19">
        <v>950</v>
      </c>
      <c r="J10" s="19">
        <f t="shared" si="1"/>
        <v>0</v>
      </c>
      <c r="K10" s="19">
        <f t="shared" si="2"/>
        <v>0</v>
      </c>
      <c r="L10" s="19">
        <f t="shared" si="3"/>
        <v>0</v>
      </c>
      <c r="M10" s="30"/>
    </row>
    <row r="11" s="2" customFormat="1" ht="29" customHeight="1" spans="1:13">
      <c r="A11" s="19">
        <f t="shared" si="4"/>
        <v>7</v>
      </c>
      <c r="B11" s="20">
        <v>359</v>
      </c>
      <c r="C11" s="20" t="s">
        <v>27</v>
      </c>
      <c r="D11" s="20" t="s">
        <v>28</v>
      </c>
      <c r="E11" s="19"/>
      <c r="F11" s="19">
        <v>500</v>
      </c>
      <c r="G11" s="19">
        <f t="shared" si="0"/>
        <v>0</v>
      </c>
      <c r="H11" s="19"/>
      <c r="I11" s="19">
        <v>950</v>
      </c>
      <c r="J11" s="19">
        <f t="shared" si="1"/>
        <v>0</v>
      </c>
      <c r="K11" s="19">
        <f t="shared" si="2"/>
        <v>0</v>
      </c>
      <c r="L11" s="19">
        <f t="shared" si="3"/>
        <v>0</v>
      </c>
      <c r="M11" s="30"/>
    </row>
    <row r="12" s="2" customFormat="1" ht="29" customHeight="1" spans="1:13">
      <c r="A12" s="19">
        <f t="shared" si="4"/>
        <v>8</v>
      </c>
      <c r="B12" s="20">
        <v>726</v>
      </c>
      <c r="C12" s="20" t="s">
        <v>29</v>
      </c>
      <c r="D12" s="20" t="s">
        <v>30</v>
      </c>
      <c r="E12" s="19"/>
      <c r="F12" s="19">
        <v>500</v>
      </c>
      <c r="G12" s="19">
        <f t="shared" si="0"/>
        <v>0</v>
      </c>
      <c r="H12" s="19"/>
      <c r="I12" s="19">
        <v>950</v>
      </c>
      <c r="J12" s="19">
        <f t="shared" si="1"/>
        <v>0</v>
      </c>
      <c r="K12" s="19">
        <f t="shared" si="2"/>
        <v>0</v>
      </c>
      <c r="L12" s="19">
        <f t="shared" si="3"/>
        <v>0</v>
      </c>
      <c r="M12" s="30"/>
    </row>
    <row r="13" s="2" customFormat="1" ht="29" customHeight="1" spans="1:13">
      <c r="A13" s="19">
        <f t="shared" si="4"/>
        <v>9</v>
      </c>
      <c r="B13" s="20">
        <v>594</v>
      </c>
      <c r="C13" s="20" t="s">
        <v>31</v>
      </c>
      <c r="D13" s="20" t="s">
        <v>32</v>
      </c>
      <c r="E13" s="19"/>
      <c r="F13" s="19">
        <v>500</v>
      </c>
      <c r="G13" s="19">
        <f t="shared" si="0"/>
        <v>0</v>
      </c>
      <c r="H13" s="19"/>
      <c r="I13" s="19">
        <v>950</v>
      </c>
      <c r="J13" s="19">
        <f t="shared" si="1"/>
        <v>0</v>
      </c>
      <c r="K13" s="19">
        <f t="shared" si="2"/>
        <v>0</v>
      </c>
      <c r="L13" s="19">
        <f t="shared" si="3"/>
        <v>0</v>
      </c>
      <c r="M13" s="30"/>
    </row>
    <row r="14" s="2" customFormat="1" ht="29" customHeight="1" spans="1:13">
      <c r="A14" s="19">
        <f t="shared" si="4"/>
        <v>10</v>
      </c>
      <c r="B14" s="20">
        <v>514</v>
      </c>
      <c r="C14" s="20" t="s">
        <v>33</v>
      </c>
      <c r="D14" s="20" t="s">
        <v>34</v>
      </c>
      <c r="E14" s="19"/>
      <c r="F14" s="19">
        <v>500</v>
      </c>
      <c r="G14" s="19">
        <f t="shared" si="0"/>
        <v>0</v>
      </c>
      <c r="H14" s="19"/>
      <c r="I14" s="19">
        <v>950</v>
      </c>
      <c r="J14" s="19">
        <f t="shared" si="1"/>
        <v>0</v>
      </c>
      <c r="K14" s="19">
        <f t="shared" si="2"/>
        <v>0</v>
      </c>
      <c r="L14" s="19">
        <f t="shared" si="3"/>
        <v>0</v>
      </c>
      <c r="M14" s="30"/>
    </row>
    <row r="15" s="2" customFormat="1" ht="29" customHeight="1" spans="1:13">
      <c r="A15" s="19">
        <f t="shared" si="4"/>
        <v>11</v>
      </c>
      <c r="B15" s="20">
        <v>385</v>
      </c>
      <c r="C15" s="20" t="s">
        <v>35</v>
      </c>
      <c r="D15" s="20" t="s">
        <v>36</v>
      </c>
      <c r="E15" s="19"/>
      <c r="F15" s="19">
        <v>500</v>
      </c>
      <c r="G15" s="19">
        <f t="shared" si="0"/>
        <v>0</v>
      </c>
      <c r="H15" s="19"/>
      <c r="I15" s="19">
        <v>950</v>
      </c>
      <c r="J15" s="19">
        <f t="shared" si="1"/>
        <v>0</v>
      </c>
      <c r="K15" s="19">
        <f t="shared" si="2"/>
        <v>0</v>
      </c>
      <c r="L15" s="19">
        <f t="shared" si="3"/>
        <v>0</v>
      </c>
      <c r="M15" s="30"/>
    </row>
    <row r="16" s="2" customFormat="1" ht="29" customHeight="1" spans="1:13">
      <c r="A16" s="19">
        <f t="shared" si="4"/>
        <v>12</v>
      </c>
      <c r="B16" s="20">
        <v>341</v>
      </c>
      <c r="C16" s="20" t="s">
        <v>37</v>
      </c>
      <c r="D16" s="20" t="s">
        <v>38</v>
      </c>
      <c r="E16" s="19"/>
      <c r="F16" s="19">
        <v>500</v>
      </c>
      <c r="G16" s="19">
        <f t="shared" si="0"/>
        <v>0</v>
      </c>
      <c r="H16" s="19"/>
      <c r="I16" s="19">
        <v>950</v>
      </c>
      <c r="J16" s="19">
        <f t="shared" si="1"/>
        <v>0</v>
      </c>
      <c r="K16" s="19">
        <f t="shared" si="2"/>
        <v>0</v>
      </c>
      <c r="L16" s="19">
        <f t="shared" si="3"/>
        <v>0</v>
      </c>
      <c r="M16" s="30"/>
    </row>
    <row r="17" s="2" customFormat="1" ht="29" customHeight="1" spans="1:13">
      <c r="A17" s="19">
        <f t="shared" si="4"/>
        <v>13</v>
      </c>
      <c r="B17" s="20">
        <v>591</v>
      </c>
      <c r="C17" s="20" t="s">
        <v>39</v>
      </c>
      <c r="D17" s="20" t="s">
        <v>40</v>
      </c>
      <c r="E17" s="19"/>
      <c r="F17" s="19">
        <v>500</v>
      </c>
      <c r="G17" s="19">
        <f t="shared" si="0"/>
        <v>0</v>
      </c>
      <c r="H17" s="19"/>
      <c r="I17" s="19">
        <v>950</v>
      </c>
      <c r="J17" s="19">
        <f t="shared" si="1"/>
        <v>0</v>
      </c>
      <c r="K17" s="19">
        <f t="shared" si="2"/>
        <v>0</v>
      </c>
      <c r="L17" s="19">
        <f t="shared" si="3"/>
        <v>0</v>
      </c>
      <c r="M17" s="30"/>
    </row>
    <row r="18" s="2" customFormat="1" ht="29" customHeight="1" spans="1:13">
      <c r="A18" s="19">
        <f t="shared" si="4"/>
        <v>14</v>
      </c>
      <c r="B18" s="20">
        <v>721</v>
      </c>
      <c r="C18" s="20" t="s">
        <v>41</v>
      </c>
      <c r="D18" s="20" t="s">
        <v>42</v>
      </c>
      <c r="E18" s="19"/>
      <c r="F18" s="19">
        <v>500</v>
      </c>
      <c r="G18" s="19">
        <f t="shared" si="0"/>
        <v>0</v>
      </c>
      <c r="H18" s="19"/>
      <c r="I18" s="19">
        <v>950</v>
      </c>
      <c r="J18" s="19">
        <f t="shared" si="1"/>
        <v>0</v>
      </c>
      <c r="K18" s="19">
        <f t="shared" si="2"/>
        <v>0</v>
      </c>
      <c r="L18" s="19">
        <f t="shared" si="3"/>
        <v>0</v>
      </c>
      <c r="M18" s="30"/>
    </row>
    <row r="19" s="2" customFormat="1" ht="29" customHeight="1" spans="1:13">
      <c r="A19" s="19">
        <f t="shared" si="4"/>
        <v>15</v>
      </c>
      <c r="B19" s="20">
        <v>307</v>
      </c>
      <c r="C19" s="20" t="s">
        <v>43</v>
      </c>
      <c r="D19" s="20" t="s">
        <v>44</v>
      </c>
      <c r="E19" s="19"/>
      <c r="F19" s="19">
        <v>500</v>
      </c>
      <c r="G19" s="19">
        <f t="shared" si="0"/>
        <v>0</v>
      </c>
      <c r="H19" s="19"/>
      <c r="I19" s="19">
        <v>950</v>
      </c>
      <c r="J19" s="19">
        <f t="shared" si="1"/>
        <v>0</v>
      </c>
      <c r="K19" s="19">
        <f t="shared" si="2"/>
        <v>0</v>
      </c>
      <c r="L19" s="19">
        <f t="shared" si="3"/>
        <v>0</v>
      </c>
      <c r="M19" s="30"/>
    </row>
    <row r="20" s="2" customFormat="1" ht="29" customHeight="1" spans="1:13">
      <c r="A20" s="19">
        <f t="shared" si="4"/>
        <v>16</v>
      </c>
      <c r="B20" s="20">
        <v>541</v>
      </c>
      <c r="C20" s="20" t="s">
        <v>45</v>
      </c>
      <c r="D20" s="20" t="s">
        <v>46</v>
      </c>
      <c r="E20" s="19"/>
      <c r="F20" s="19">
        <v>500</v>
      </c>
      <c r="G20" s="19">
        <f t="shared" si="0"/>
        <v>0</v>
      </c>
      <c r="H20" s="19"/>
      <c r="I20" s="19">
        <v>950</v>
      </c>
      <c r="J20" s="19">
        <f t="shared" si="1"/>
        <v>0</v>
      </c>
      <c r="K20" s="19">
        <f t="shared" si="2"/>
        <v>0</v>
      </c>
      <c r="L20" s="19">
        <f t="shared" si="3"/>
        <v>0</v>
      </c>
      <c r="M20" s="30"/>
    </row>
    <row r="21" s="2" customFormat="1" ht="29" customHeight="1" spans="1:13">
      <c r="A21" s="19">
        <f t="shared" si="4"/>
        <v>17</v>
      </c>
      <c r="B21" s="20">
        <v>737</v>
      </c>
      <c r="C21" s="20" t="s">
        <v>47</v>
      </c>
      <c r="D21" s="20" t="s">
        <v>48</v>
      </c>
      <c r="E21" s="19"/>
      <c r="F21" s="19">
        <v>500</v>
      </c>
      <c r="G21" s="19">
        <f t="shared" si="0"/>
        <v>0</v>
      </c>
      <c r="H21" s="19"/>
      <c r="I21" s="19">
        <v>950</v>
      </c>
      <c r="J21" s="19">
        <f t="shared" si="1"/>
        <v>0</v>
      </c>
      <c r="K21" s="19">
        <f t="shared" si="2"/>
        <v>0</v>
      </c>
      <c r="L21" s="19">
        <f t="shared" si="3"/>
        <v>0</v>
      </c>
      <c r="M21" s="30"/>
    </row>
    <row r="22" s="2" customFormat="1" ht="29" customHeight="1" spans="1:13">
      <c r="A22" s="19">
        <f t="shared" si="4"/>
        <v>18</v>
      </c>
      <c r="B22" s="20">
        <v>750</v>
      </c>
      <c r="C22" s="20" t="s">
        <v>49</v>
      </c>
      <c r="D22" s="20" t="s">
        <v>50</v>
      </c>
      <c r="E22" s="19"/>
      <c r="F22" s="19">
        <v>500</v>
      </c>
      <c r="G22" s="19">
        <f t="shared" si="0"/>
        <v>0</v>
      </c>
      <c r="H22" s="19"/>
      <c r="I22" s="19">
        <v>950</v>
      </c>
      <c r="J22" s="19">
        <f t="shared" si="1"/>
        <v>0</v>
      </c>
      <c r="K22" s="19">
        <f t="shared" si="2"/>
        <v>0</v>
      </c>
      <c r="L22" s="19">
        <f t="shared" si="3"/>
        <v>0</v>
      </c>
      <c r="M22" s="30"/>
    </row>
    <row r="23" s="2" customFormat="1" ht="29" customHeight="1" spans="1:13">
      <c r="A23" s="19">
        <f t="shared" si="4"/>
        <v>19</v>
      </c>
      <c r="B23" s="20">
        <v>598</v>
      </c>
      <c r="C23" s="20" t="s">
        <v>51</v>
      </c>
      <c r="D23" s="20" t="s">
        <v>52</v>
      </c>
      <c r="E23" s="19"/>
      <c r="F23" s="19">
        <v>500</v>
      </c>
      <c r="G23" s="19">
        <f t="shared" si="0"/>
        <v>0</v>
      </c>
      <c r="H23" s="19"/>
      <c r="I23" s="19">
        <v>950</v>
      </c>
      <c r="J23" s="19">
        <f t="shared" si="1"/>
        <v>0</v>
      </c>
      <c r="K23" s="19">
        <f t="shared" si="2"/>
        <v>0</v>
      </c>
      <c r="L23" s="19">
        <f t="shared" si="3"/>
        <v>0</v>
      </c>
      <c r="M23" s="30"/>
    </row>
    <row r="24" s="2" customFormat="1" ht="29" customHeight="1" spans="1:13">
      <c r="A24" s="19">
        <f t="shared" si="4"/>
        <v>20</v>
      </c>
      <c r="B24" s="20">
        <v>377</v>
      </c>
      <c r="C24" s="20" t="s">
        <v>53</v>
      </c>
      <c r="D24" s="20" t="s">
        <v>54</v>
      </c>
      <c r="E24" s="19"/>
      <c r="F24" s="19">
        <v>500</v>
      </c>
      <c r="G24" s="19">
        <f t="shared" si="0"/>
        <v>0</v>
      </c>
      <c r="H24" s="19"/>
      <c r="I24" s="19">
        <v>950</v>
      </c>
      <c r="J24" s="19">
        <f t="shared" si="1"/>
        <v>0</v>
      </c>
      <c r="K24" s="19">
        <f t="shared" si="2"/>
        <v>0</v>
      </c>
      <c r="L24" s="19">
        <f t="shared" si="3"/>
        <v>0</v>
      </c>
      <c r="M24" s="30"/>
    </row>
    <row r="25" s="2" customFormat="1" ht="29" customHeight="1" spans="1:13">
      <c r="A25" s="19">
        <f t="shared" si="4"/>
        <v>21</v>
      </c>
      <c r="B25" s="20">
        <v>339</v>
      </c>
      <c r="C25" s="20" t="s">
        <v>55</v>
      </c>
      <c r="D25" s="20" t="s">
        <v>56</v>
      </c>
      <c r="E25" s="19"/>
      <c r="F25" s="19">
        <v>500</v>
      </c>
      <c r="G25" s="19">
        <f t="shared" si="0"/>
        <v>0</v>
      </c>
      <c r="H25" s="19"/>
      <c r="I25" s="19">
        <v>950</v>
      </c>
      <c r="J25" s="19">
        <f t="shared" si="1"/>
        <v>0</v>
      </c>
      <c r="K25" s="19">
        <f t="shared" si="2"/>
        <v>0</v>
      </c>
      <c r="L25" s="19">
        <f t="shared" si="3"/>
        <v>0</v>
      </c>
      <c r="M25" s="30"/>
    </row>
    <row r="26" s="2" customFormat="1" ht="29" customHeight="1" spans="1:13">
      <c r="A26" s="19">
        <f t="shared" si="4"/>
        <v>22</v>
      </c>
      <c r="B26" s="20">
        <v>387</v>
      </c>
      <c r="C26" s="20" t="s">
        <v>57</v>
      </c>
      <c r="D26" s="20" t="s">
        <v>58</v>
      </c>
      <c r="E26" s="19"/>
      <c r="F26" s="19">
        <v>500</v>
      </c>
      <c r="G26" s="19">
        <f t="shared" si="0"/>
        <v>0</v>
      </c>
      <c r="H26" s="19"/>
      <c r="I26" s="19">
        <v>950</v>
      </c>
      <c r="J26" s="19">
        <f t="shared" si="1"/>
        <v>0</v>
      </c>
      <c r="K26" s="19">
        <f t="shared" si="2"/>
        <v>0</v>
      </c>
      <c r="L26" s="19">
        <f t="shared" si="3"/>
        <v>0</v>
      </c>
      <c r="M26" s="30"/>
    </row>
    <row r="27" s="2" customFormat="1" ht="29" customHeight="1" spans="1:13">
      <c r="A27" s="19">
        <f t="shared" si="4"/>
        <v>23</v>
      </c>
      <c r="B27" s="20">
        <v>743</v>
      </c>
      <c r="C27" s="20" t="s">
        <v>59</v>
      </c>
      <c r="D27" s="20" t="s">
        <v>60</v>
      </c>
      <c r="E27" s="19"/>
      <c r="F27" s="19">
        <v>500</v>
      </c>
      <c r="G27" s="19">
        <f t="shared" si="0"/>
        <v>0</v>
      </c>
      <c r="H27" s="19"/>
      <c r="I27" s="19">
        <v>950</v>
      </c>
      <c r="J27" s="19">
        <f t="shared" si="1"/>
        <v>0</v>
      </c>
      <c r="K27" s="19">
        <f t="shared" si="2"/>
        <v>0</v>
      </c>
      <c r="L27" s="19">
        <f t="shared" si="3"/>
        <v>0</v>
      </c>
      <c r="M27" s="30"/>
    </row>
    <row r="28" s="2" customFormat="1" ht="29" customHeight="1" spans="1:13">
      <c r="A28" s="19">
        <f t="shared" si="4"/>
        <v>24</v>
      </c>
      <c r="B28" s="20">
        <v>704</v>
      </c>
      <c r="C28" s="20" t="s">
        <v>61</v>
      </c>
      <c r="D28" s="20" t="s">
        <v>62</v>
      </c>
      <c r="E28" s="19"/>
      <c r="F28" s="19">
        <v>500</v>
      </c>
      <c r="G28" s="19">
        <f t="shared" si="0"/>
        <v>0</v>
      </c>
      <c r="H28" s="19"/>
      <c r="I28" s="19">
        <v>950</v>
      </c>
      <c r="J28" s="19">
        <f t="shared" si="1"/>
        <v>0</v>
      </c>
      <c r="K28" s="19">
        <f t="shared" si="2"/>
        <v>0</v>
      </c>
      <c r="L28" s="19">
        <f t="shared" si="3"/>
        <v>0</v>
      </c>
      <c r="M28" s="30"/>
    </row>
    <row r="29" s="2" customFormat="1" ht="29" customHeight="1" spans="1:13">
      <c r="A29" s="19">
        <f t="shared" si="4"/>
        <v>25</v>
      </c>
      <c r="B29" s="20">
        <v>351</v>
      </c>
      <c r="C29" s="20" t="s">
        <v>63</v>
      </c>
      <c r="D29" s="20" t="s">
        <v>64</v>
      </c>
      <c r="E29" s="19"/>
      <c r="F29" s="19">
        <v>500</v>
      </c>
      <c r="G29" s="19">
        <f t="shared" si="0"/>
        <v>0</v>
      </c>
      <c r="H29" s="19"/>
      <c r="I29" s="19">
        <v>950</v>
      </c>
      <c r="J29" s="19">
        <f t="shared" si="1"/>
        <v>0</v>
      </c>
      <c r="K29" s="19">
        <f t="shared" si="2"/>
        <v>0</v>
      </c>
      <c r="L29" s="19">
        <f t="shared" si="3"/>
        <v>0</v>
      </c>
      <c r="M29" s="30"/>
    </row>
    <row r="30" s="2" customFormat="1" ht="29" customHeight="1" spans="1:13">
      <c r="A30" s="19">
        <f t="shared" si="4"/>
        <v>26</v>
      </c>
      <c r="B30" s="20">
        <v>734</v>
      </c>
      <c r="C30" s="20" t="s">
        <v>65</v>
      </c>
      <c r="D30" s="20" t="s">
        <v>66</v>
      </c>
      <c r="E30" s="19"/>
      <c r="F30" s="19">
        <v>500</v>
      </c>
      <c r="G30" s="19">
        <f t="shared" si="0"/>
        <v>0</v>
      </c>
      <c r="H30" s="19"/>
      <c r="I30" s="19">
        <v>950</v>
      </c>
      <c r="J30" s="19">
        <f t="shared" si="1"/>
        <v>0</v>
      </c>
      <c r="K30" s="19">
        <f t="shared" si="2"/>
        <v>0</v>
      </c>
      <c r="L30" s="19">
        <f t="shared" si="3"/>
        <v>0</v>
      </c>
      <c r="M30" s="30"/>
    </row>
    <row r="31" s="2" customFormat="1" ht="29" customHeight="1" spans="1:13">
      <c r="A31" s="19">
        <f t="shared" si="4"/>
        <v>27</v>
      </c>
      <c r="B31" s="20">
        <v>52</v>
      </c>
      <c r="C31" s="20" t="s">
        <v>67</v>
      </c>
      <c r="D31" s="20" t="s">
        <v>68</v>
      </c>
      <c r="E31" s="19"/>
      <c r="F31" s="19">
        <v>500</v>
      </c>
      <c r="G31" s="19">
        <f t="shared" si="0"/>
        <v>0</v>
      </c>
      <c r="H31" s="19"/>
      <c r="I31" s="19">
        <v>950</v>
      </c>
      <c r="J31" s="19">
        <f t="shared" si="1"/>
        <v>0</v>
      </c>
      <c r="K31" s="19">
        <f t="shared" si="2"/>
        <v>0</v>
      </c>
      <c r="L31" s="19">
        <f t="shared" si="3"/>
        <v>0</v>
      </c>
      <c r="M31" s="30"/>
    </row>
    <row r="32" s="2" customFormat="1" ht="29" customHeight="1" spans="1:13">
      <c r="A32" s="19">
        <f t="shared" si="4"/>
        <v>28</v>
      </c>
      <c r="B32" s="20">
        <v>742</v>
      </c>
      <c r="C32" s="20" t="s">
        <v>69</v>
      </c>
      <c r="D32" s="20" t="s">
        <v>70</v>
      </c>
      <c r="E32" s="19">
        <v>0</v>
      </c>
      <c r="F32" s="19">
        <v>500</v>
      </c>
      <c r="G32" s="19">
        <f t="shared" si="0"/>
        <v>0</v>
      </c>
      <c r="H32" s="19">
        <v>3</v>
      </c>
      <c r="I32" s="19">
        <v>950</v>
      </c>
      <c r="J32" s="19">
        <v>950</v>
      </c>
      <c r="K32" s="19">
        <v>2850</v>
      </c>
      <c r="L32" s="19">
        <f t="shared" si="3"/>
        <v>150</v>
      </c>
      <c r="M32" s="30" t="s">
        <v>70</v>
      </c>
    </row>
    <row r="33" s="2" customFormat="1" ht="30" customHeight="1" spans="1:13">
      <c r="A33" s="19">
        <f t="shared" si="4"/>
        <v>29</v>
      </c>
      <c r="B33" s="20">
        <v>578</v>
      </c>
      <c r="C33" s="20" t="s">
        <v>71</v>
      </c>
      <c r="D33" s="20" t="s">
        <v>72</v>
      </c>
      <c r="E33" s="19">
        <v>4</v>
      </c>
      <c r="F33" s="19">
        <v>500</v>
      </c>
      <c r="G33" s="19">
        <f t="shared" si="0"/>
        <v>2000</v>
      </c>
      <c r="H33" s="19">
        <v>4</v>
      </c>
      <c r="I33" s="19">
        <v>950</v>
      </c>
      <c r="J33" s="19">
        <f t="shared" si="1"/>
        <v>3800</v>
      </c>
      <c r="K33" s="19">
        <f t="shared" si="2"/>
        <v>5800</v>
      </c>
      <c r="L33" s="19">
        <f t="shared" si="3"/>
        <v>200</v>
      </c>
      <c r="M33" s="30" t="s">
        <v>72</v>
      </c>
    </row>
    <row r="34" s="2" customFormat="1" ht="29" customHeight="1" spans="1:13">
      <c r="A34" s="19">
        <f t="shared" si="4"/>
        <v>30</v>
      </c>
      <c r="B34" s="20">
        <v>337</v>
      </c>
      <c r="C34" s="20" t="s">
        <v>73</v>
      </c>
      <c r="D34" s="20" t="s">
        <v>74</v>
      </c>
      <c r="E34" s="19">
        <v>0</v>
      </c>
      <c r="F34" s="19">
        <v>500</v>
      </c>
      <c r="G34" s="19">
        <f t="shared" si="0"/>
        <v>0</v>
      </c>
      <c r="H34" s="19">
        <v>14</v>
      </c>
      <c r="I34" s="19">
        <v>950</v>
      </c>
      <c r="J34" s="19">
        <v>13300</v>
      </c>
      <c r="K34" s="19">
        <f t="shared" si="2"/>
        <v>13300</v>
      </c>
      <c r="L34" s="19">
        <f t="shared" si="3"/>
        <v>700</v>
      </c>
      <c r="M34" s="30" t="s">
        <v>74</v>
      </c>
    </row>
    <row r="35" s="2" customFormat="1" ht="29.1" customHeight="1" spans="1:13">
      <c r="A35" s="19">
        <f t="shared" si="4"/>
        <v>31</v>
      </c>
      <c r="B35" s="20">
        <v>723</v>
      </c>
      <c r="C35" s="20" t="s">
        <v>75</v>
      </c>
      <c r="D35" s="20" t="s">
        <v>76</v>
      </c>
      <c r="E35" s="19">
        <v>0</v>
      </c>
      <c r="F35" s="19">
        <v>500</v>
      </c>
      <c r="G35" s="19">
        <f t="shared" si="0"/>
        <v>0</v>
      </c>
      <c r="H35" s="19">
        <v>2</v>
      </c>
      <c r="I35" s="19">
        <v>950</v>
      </c>
      <c r="J35" s="19">
        <f>H35*I35</f>
        <v>1900</v>
      </c>
      <c r="K35" s="19">
        <f t="shared" si="2"/>
        <v>1900</v>
      </c>
      <c r="L35" s="19">
        <f t="shared" si="3"/>
        <v>100</v>
      </c>
      <c r="M35" s="30" t="s">
        <v>76</v>
      </c>
    </row>
    <row r="36" s="2" customFormat="1" ht="29" customHeight="1" spans="1:13">
      <c r="A36" s="19">
        <f t="shared" si="4"/>
        <v>32</v>
      </c>
      <c r="B36" s="20">
        <v>349</v>
      </c>
      <c r="C36" s="20" t="s">
        <v>77</v>
      </c>
      <c r="D36" s="20" t="s">
        <v>78</v>
      </c>
      <c r="E36" s="19">
        <v>0</v>
      </c>
      <c r="F36" s="19">
        <v>500</v>
      </c>
      <c r="G36" s="19">
        <f t="shared" si="0"/>
        <v>0</v>
      </c>
      <c r="H36" s="19">
        <v>0</v>
      </c>
      <c r="I36" s="19">
        <v>950</v>
      </c>
      <c r="J36" s="19">
        <f t="shared" si="1"/>
        <v>0</v>
      </c>
      <c r="K36" s="19">
        <f t="shared" si="2"/>
        <v>0</v>
      </c>
      <c r="L36" s="19">
        <f t="shared" si="3"/>
        <v>0</v>
      </c>
      <c r="M36" s="30" t="s">
        <v>78</v>
      </c>
    </row>
    <row r="37" s="3" customFormat="1" ht="19.5" customHeight="1" spans="1:13">
      <c r="A37" s="21"/>
      <c r="B37" s="21"/>
      <c r="C37" s="22" t="s">
        <v>79</v>
      </c>
      <c r="D37" s="21"/>
      <c r="E37" s="21">
        <f>SUM(E5:E36)</f>
        <v>4</v>
      </c>
      <c r="F37" s="23">
        <v>500</v>
      </c>
      <c r="G37" s="19">
        <f t="shared" si="0"/>
        <v>2000</v>
      </c>
      <c r="H37" s="21">
        <f>SUM(H5:H36)</f>
        <v>23</v>
      </c>
      <c r="I37" s="23">
        <v>950</v>
      </c>
      <c r="J37" s="19">
        <f t="shared" si="1"/>
        <v>21850</v>
      </c>
      <c r="K37" s="19">
        <f t="shared" si="2"/>
        <v>23850</v>
      </c>
      <c r="L37" s="19">
        <f t="shared" si="3"/>
        <v>1150</v>
      </c>
      <c r="M37" s="21"/>
    </row>
    <row r="38" s="3" customFormat="1" ht="21.75" customHeight="1" spans="1:13">
      <c r="A38" s="21"/>
      <c r="B38" s="21"/>
      <c r="C38" s="22" t="s">
        <v>80</v>
      </c>
      <c r="D38" s="21"/>
      <c r="E38" s="21">
        <f>E37</f>
        <v>4</v>
      </c>
      <c r="F38" s="21">
        <v>0</v>
      </c>
      <c r="G38" s="19">
        <f t="shared" ref="G37:G38" si="5">E38*F38</f>
        <v>0</v>
      </c>
      <c r="H38" s="21">
        <f>H37</f>
        <v>23</v>
      </c>
      <c r="I38" s="21">
        <v>50</v>
      </c>
      <c r="J38" s="19">
        <f t="shared" si="1"/>
        <v>1150</v>
      </c>
      <c r="K38" s="19">
        <f t="shared" si="2"/>
        <v>1150</v>
      </c>
      <c r="L38" s="19">
        <f t="shared" si="3"/>
        <v>1150</v>
      </c>
      <c r="M38" s="21"/>
    </row>
    <row r="40" ht="21" customHeight="1" spans="1:13">
      <c r="A40" s="24" t="s">
        <v>81</v>
      </c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</row>
  </sheetData>
  <mergeCells count="9">
    <mergeCell ref="A1:M1"/>
    <mergeCell ref="E3:G3"/>
    <mergeCell ref="H3:J3"/>
    <mergeCell ref="A40:M40"/>
    <mergeCell ref="A3:A4"/>
    <mergeCell ref="B3:B4"/>
    <mergeCell ref="C3:C4"/>
    <mergeCell ref="D3:D4"/>
    <mergeCell ref="M3:M4"/>
  </mergeCells>
  <pageMargins left="0.313888888888889" right="0.15625" top="0.511805555555556" bottom="0.511805555555556" header="0.511805555555556" footer="0.55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2016-08-30T01:48:00Z</dcterms:created>
  <cp:lastPrinted>2016-09-02T08:01:00Z</cp:lastPrinted>
  <dcterms:modified xsi:type="dcterms:W3CDTF">2018-01-02T02:09:05Z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