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095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Sheet1!$A$1:$M$12</definedName>
    <definedName name="_xlnm.Print_Titles" localSheetId="0">Sheet1!$1:$4</definedName>
  </definedNames>
  <calcPr calcId="125725" concurrentCalc="0"/>
</workbook>
</file>

<file path=xl/calcChain.xml><?xml version="1.0" encoding="utf-8"?>
<calcChain xmlns="http://schemas.openxmlformats.org/spreadsheetml/2006/main">
  <c r="H11" i="1"/>
  <c r="H12"/>
  <c r="L12"/>
  <c r="E11"/>
  <c r="E12"/>
  <c r="G12"/>
  <c r="J12"/>
  <c r="L11"/>
  <c r="G11"/>
  <c r="J11"/>
  <c r="K11"/>
  <c r="A5"/>
  <c r="A6"/>
  <c r="A7"/>
  <c r="A8"/>
  <c r="A9"/>
  <c r="A10"/>
  <c r="L10"/>
  <c r="G10"/>
  <c r="J10"/>
  <c r="K10"/>
  <c r="L9"/>
  <c r="G9"/>
  <c r="J9"/>
  <c r="K9"/>
  <c r="L8"/>
  <c r="G8"/>
  <c r="J8"/>
  <c r="K8"/>
  <c r="L7"/>
  <c r="G7"/>
  <c r="J7"/>
  <c r="K7"/>
  <c r="L6"/>
  <c r="G6"/>
  <c r="J6"/>
  <c r="K6"/>
  <c r="L5"/>
  <c r="G5"/>
  <c r="J5"/>
  <c r="K5"/>
</calcChain>
</file>

<file path=xl/sharedStrings.xml><?xml version="1.0" encoding="utf-8"?>
<sst xmlns="http://schemas.openxmlformats.org/spreadsheetml/2006/main" count="35" uniqueCount="31">
  <si>
    <t>太极大药房储值卡回收清单</t>
  </si>
  <si>
    <t>日期：</t>
  </si>
  <si>
    <t>序号</t>
  </si>
  <si>
    <t>门店ID</t>
  </si>
  <si>
    <t>门店名称</t>
  </si>
  <si>
    <t>店长</t>
  </si>
  <si>
    <t>礼贤  500元</t>
  </si>
  <si>
    <t>问道  1000元</t>
  </si>
  <si>
    <t>总金额</t>
  </si>
  <si>
    <t>片长签名</t>
  </si>
  <si>
    <t>数量</t>
  </si>
  <si>
    <t>单张充值金额</t>
  </si>
  <si>
    <t>金额</t>
  </si>
  <si>
    <t xml:space="preserve"> 充值金额(个人欠款）</t>
  </si>
  <si>
    <t>优惠金额</t>
  </si>
  <si>
    <t>大邑安仁店</t>
  </si>
  <si>
    <t>李沙</t>
  </si>
  <si>
    <t>新津邓双店</t>
  </si>
  <si>
    <t>张琴</t>
  </si>
  <si>
    <t>五津西路店</t>
  </si>
  <si>
    <t>李红梅</t>
  </si>
  <si>
    <t>邛崃中心店</t>
  </si>
  <si>
    <t>任会茹</t>
  </si>
  <si>
    <t>杨平</t>
  </si>
  <si>
    <t>陈婷婷</t>
  </si>
  <si>
    <t>充值金额小计</t>
  </si>
  <si>
    <t>优惠金额小计</t>
  </si>
  <si>
    <t>备注</t>
    <phoneticPr fontId="7" type="noConversion"/>
  </si>
  <si>
    <t xml:space="preserve">   </t>
    <phoneticPr fontId="7" type="noConversion"/>
  </si>
  <si>
    <t>邛崃长安店</t>
    <phoneticPr fontId="7" type="noConversion"/>
  </si>
  <si>
    <t>邛崃洪川店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</si>
</sst>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>
      <alignment vertical="center"/>
    </xf>
  </cellXfs>
  <cellStyles count="1">
    <cellStyle name="常规" xfId="0" builtinId="0"/>
  </cellStyles>
  <dxfs count="0"/>
  <tableStyles count="0" defaultTableStyle="TableStyleMedium2"/>
  <colors>
    <mruColors>
      <color rgb="FFECC578"/>
      <color rgb="FFFDAA67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J13" sqref="J13"/>
    </sheetView>
  </sheetViews>
  <sheetFormatPr defaultColWidth="9" defaultRowHeight="13.5"/>
  <cols>
    <col min="1" max="1" width="5" style="4" customWidth="1"/>
    <col min="2" max="2" width="7.375" style="5" customWidth="1"/>
    <col min="3" max="3" width="17" style="6" customWidth="1"/>
    <col min="4" max="4" width="7.625" style="4" customWidth="1"/>
    <col min="5" max="10" width="7.75" style="4" customWidth="1"/>
    <col min="11" max="12" width="11.75" style="4" customWidth="1"/>
    <col min="13" max="13" width="10.75" style="4" customWidth="1"/>
    <col min="14" max="14" width="26.375" style="4" customWidth="1"/>
    <col min="15" max="16384" width="9" style="4"/>
  </cols>
  <sheetData>
    <row r="1" spans="1:14" ht="32.1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4" s="1" customFormat="1" ht="21.95" customHeight="1">
      <c r="A2" s="7" t="s">
        <v>1</v>
      </c>
      <c r="B2" s="8"/>
      <c r="C2" s="9">
        <v>43100</v>
      </c>
      <c r="D2" s="7"/>
      <c r="E2" s="10"/>
      <c r="F2" s="10"/>
      <c r="G2" s="10"/>
      <c r="H2" s="10"/>
      <c r="I2" s="10"/>
      <c r="J2" s="10"/>
      <c r="K2" s="7"/>
      <c r="L2" s="7"/>
      <c r="M2" s="17"/>
    </row>
    <row r="3" spans="1:14" ht="24" customHeight="1">
      <c r="A3" s="25" t="s">
        <v>2</v>
      </c>
      <c r="B3" s="27" t="s">
        <v>3</v>
      </c>
      <c r="C3" s="25" t="s">
        <v>4</v>
      </c>
      <c r="D3" s="25" t="s">
        <v>5</v>
      </c>
      <c r="E3" s="22" t="s">
        <v>6</v>
      </c>
      <c r="F3" s="23"/>
      <c r="G3" s="24"/>
      <c r="H3" s="22" t="s">
        <v>7</v>
      </c>
      <c r="I3" s="23"/>
      <c r="J3" s="24"/>
      <c r="K3" s="18" t="s">
        <v>8</v>
      </c>
      <c r="L3" s="18" t="s">
        <v>8</v>
      </c>
      <c r="M3" s="29" t="s">
        <v>9</v>
      </c>
      <c r="N3" s="30" t="s">
        <v>27</v>
      </c>
    </row>
    <row r="4" spans="1:14" ht="29.1" customHeight="1">
      <c r="A4" s="26"/>
      <c r="B4" s="28"/>
      <c r="C4" s="26"/>
      <c r="D4" s="26"/>
      <c r="E4" s="11" t="s">
        <v>10</v>
      </c>
      <c r="F4" s="11" t="s">
        <v>11</v>
      </c>
      <c r="G4" s="11" t="s">
        <v>12</v>
      </c>
      <c r="H4" s="11" t="s">
        <v>10</v>
      </c>
      <c r="I4" s="11" t="s">
        <v>11</v>
      </c>
      <c r="J4" s="11" t="s">
        <v>12</v>
      </c>
      <c r="K4" s="19" t="s">
        <v>13</v>
      </c>
      <c r="L4" s="19" t="s">
        <v>14</v>
      </c>
      <c r="M4" s="29"/>
      <c r="N4" s="30"/>
    </row>
    <row r="5" spans="1:14" s="2" customFormat="1" ht="29.1" customHeight="1">
      <c r="A5" s="12" t="e">
        <f>#REF!+1</f>
        <v>#REF!</v>
      </c>
      <c r="B5" s="13">
        <v>594</v>
      </c>
      <c r="C5" s="13" t="s">
        <v>15</v>
      </c>
      <c r="D5" s="13" t="s">
        <v>16</v>
      </c>
      <c r="E5" s="12">
        <v>5</v>
      </c>
      <c r="F5" s="12">
        <v>500</v>
      </c>
      <c r="G5" s="12">
        <f t="shared" ref="G5:G11" si="0">E5*F5</f>
        <v>2500</v>
      </c>
      <c r="H5" s="12">
        <v>9</v>
      </c>
      <c r="I5" s="12">
        <v>950</v>
      </c>
      <c r="J5" s="12">
        <f t="shared" ref="J5:J11" si="1">H5*I5</f>
        <v>8550</v>
      </c>
      <c r="K5" s="12">
        <f t="shared" ref="K5:K11" si="2">G5+J5</f>
        <v>11050</v>
      </c>
      <c r="L5" s="12">
        <f t="shared" ref="L5:L10" si="3">H5*50</f>
        <v>450</v>
      </c>
      <c r="M5" s="20"/>
      <c r="N5" s="31"/>
    </row>
    <row r="6" spans="1:14" s="2" customFormat="1" ht="29.1" customHeight="1">
      <c r="A6" s="12" t="e">
        <f t="shared" ref="A6:A10" si="4">A5+1</f>
        <v>#REF!</v>
      </c>
      <c r="B6" s="13">
        <v>514</v>
      </c>
      <c r="C6" s="13" t="s">
        <v>17</v>
      </c>
      <c r="D6" s="13" t="s">
        <v>18</v>
      </c>
      <c r="E6" s="12">
        <v>0</v>
      </c>
      <c r="F6" s="12">
        <v>500</v>
      </c>
      <c r="G6" s="12">
        <f t="shared" si="0"/>
        <v>0</v>
      </c>
      <c r="H6" s="12">
        <v>0</v>
      </c>
      <c r="I6" s="12">
        <v>950</v>
      </c>
      <c r="J6" s="12">
        <f t="shared" si="1"/>
        <v>0</v>
      </c>
      <c r="K6" s="12">
        <f t="shared" si="2"/>
        <v>0</v>
      </c>
      <c r="L6" s="12">
        <f t="shared" si="3"/>
        <v>0</v>
      </c>
      <c r="M6" s="20"/>
      <c r="N6" s="31"/>
    </row>
    <row r="7" spans="1:14" s="2" customFormat="1" ht="29.1" customHeight="1">
      <c r="A7" s="12" t="e">
        <f t="shared" si="4"/>
        <v>#REF!</v>
      </c>
      <c r="B7" s="13">
        <v>385</v>
      </c>
      <c r="C7" s="13" t="s">
        <v>19</v>
      </c>
      <c r="D7" s="13" t="s">
        <v>20</v>
      </c>
      <c r="E7" s="12">
        <v>0</v>
      </c>
      <c r="F7" s="12">
        <v>500</v>
      </c>
      <c r="G7" s="12">
        <f t="shared" si="0"/>
        <v>0</v>
      </c>
      <c r="H7" s="12">
        <v>0</v>
      </c>
      <c r="I7" s="12">
        <v>950</v>
      </c>
      <c r="J7" s="12">
        <f t="shared" si="1"/>
        <v>0</v>
      </c>
      <c r="K7" s="12">
        <f t="shared" si="2"/>
        <v>0</v>
      </c>
      <c r="L7" s="12">
        <f t="shared" si="3"/>
        <v>0</v>
      </c>
      <c r="M7" s="20"/>
      <c r="N7" s="31"/>
    </row>
    <row r="8" spans="1:14" s="2" customFormat="1" ht="29.1" customHeight="1">
      <c r="A8" s="12" t="e">
        <f t="shared" si="4"/>
        <v>#REF!</v>
      </c>
      <c r="B8" s="13">
        <v>341</v>
      </c>
      <c r="C8" s="13" t="s">
        <v>21</v>
      </c>
      <c r="D8" s="13" t="s">
        <v>22</v>
      </c>
      <c r="E8" s="12">
        <v>5</v>
      </c>
      <c r="F8" s="12">
        <v>500</v>
      </c>
      <c r="G8" s="12">
        <f t="shared" si="0"/>
        <v>2500</v>
      </c>
      <c r="H8" s="12">
        <v>5</v>
      </c>
      <c r="I8" s="12">
        <v>950</v>
      </c>
      <c r="J8" s="12">
        <f t="shared" si="1"/>
        <v>4750</v>
      </c>
      <c r="K8" s="12">
        <f t="shared" si="2"/>
        <v>7250</v>
      </c>
      <c r="L8" s="12">
        <f t="shared" si="3"/>
        <v>250</v>
      </c>
      <c r="M8" s="20"/>
      <c r="N8" s="31"/>
    </row>
    <row r="9" spans="1:14" s="2" customFormat="1" ht="29.1" customHeight="1">
      <c r="A9" s="12" t="e">
        <f t="shared" si="4"/>
        <v>#REF!</v>
      </c>
      <c r="B9" s="13">
        <v>591</v>
      </c>
      <c r="C9" s="13" t="s">
        <v>29</v>
      </c>
      <c r="D9" s="13" t="s">
        <v>23</v>
      </c>
      <c r="E9" s="12">
        <v>0</v>
      </c>
      <c r="F9" s="12">
        <v>500</v>
      </c>
      <c r="G9" s="12">
        <f t="shared" si="0"/>
        <v>0</v>
      </c>
      <c r="H9" s="12">
        <v>4</v>
      </c>
      <c r="I9" s="12">
        <v>950</v>
      </c>
      <c r="J9" s="12">
        <f t="shared" si="1"/>
        <v>3800</v>
      </c>
      <c r="K9" s="12">
        <f t="shared" si="2"/>
        <v>3800</v>
      </c>
      <c r="L9" s="12">
        <f t="shared" si="3"/>
        <v>200</v>
      </c>
      <c r="M9" s="20"/>
      <c r="N9" s="31"/>
    </row>
    <row r="10" spans="1:14" s="2" customFormat="1" ht="29.1" customHeight="1">
      <c r="A10" s="12" t="e">
        <f t="shared" si="4"/>
        <v>#REF!</v>
      </c>
      <c r="B10" s="13">
        <v>721</v>
      </c>
      <c r="C10" s="13" t="s">
        <v>30</v>
      </c>
      <c r="D10" s="13" t="s">
        <v>24</v>
      </c>
      <c r="E10" s="12">
        <v>0</v>
      </c>
      <c r="F10" s="12">
        <v>500</v>
      </c>
      <c r="G10" s="12">
        <f t="shared" si="0"/>
        <v>0</v>
      </c>
      <c r="H10" s="12">
        <v>2</v>
      </c>
      <c r="I10" s="12">
        <v>950</v>
      </c>
      <c r="J10" s="12">
        <f t="shared" si="1"/>
        <v>1900</v>
      </c>
      <c r="K10" s="12">
        <f t="shared" si="2"/>
        <v>1900</v>
      </c>
      <c r="L10" s="12">
        <f t="shared" si="3"/>
        <v>100</v>
      </c>
      <c r="M10" s="20"/>
      <c r="N10" s="31"/>
    </row>
    <row r="11" spans="1:14" s="3" customFormat="1" ht="19.5" customHeight="1">
      <c r="A11" s="14"/>
      <c r="B11" s="14"/>
      <c r="C11" s="15" t="s">
        <v>25</v>
      </c>
      <c r="D11" s="14"/>
      <c r="E11" s="14">
        <f>SUM(E5:E10)</f>
        <v>10</v>
      </c>
      <c r="F11" s="16">
        <v>500</v>
      </c>
      <c r="G11" s="12">
        <f t="shared" si="0"/>
        <v>5000</v>
      </c>
      <c r="H11" s="14">
        <f>SUM(H5:H10)</f>
        <v>20</v>
      </c>
      <c r="I11" s="16">
        <v>950</v>
      </c>
      <c r="J11" s="12">
        <f t="shared" si="1"/>
        <v>19000</v>
      </c>
      <c r="K11" s="12">
        <f t="shared" si="2"/>
        <v>24000</v>
      </c>
      <c r="L11" s="12">
        <f>H11*50</f>
        <v>1000</v>
      </c>
      <c r="M11" s="14"/>
      <c r="N11" s="14"/>
    </row>
    <row r="12" spans="1:14" s="3" customFormat="1" ht="21.75" customHeight="1">
      <c r="A12" s="14"/>
      <c r="B12" s="14"/>
      <c r="C12" s="15" t="s">
        <v>26</v>
      </c>
      <c r="D12" s="14"/>
      <c r="E12" s="14">
        <f>E11</f>
        <v>10</v>
      </c>
      <c r="F12" s="14">
        <v>0</v>
      </c>
      <c r="G12" s="12">
        <f t="shared" ref="G12" si="5">E12*F12</f>
        <v>0</v>
      </c>
      <c r="H12" s="14">
        <f>H11</f>
        <v>20</v>
      </c>
      <c r="I12" s="14">
        <v>50</v>
      </c>
      <c r="J12" s="12">
        <f>H12*I12</f>
        <v>1000</v>
      </c>
      <c r="K12" s="12" t="s">
        <v>28</v>
      </c>
      <c r="L12" s="12">
        <f>H12*50</f>
        <v>1000</v>
      </c>
      <c r="M12" s="14"/>
      <c r="N12" s="14"/>
    </row>
  </sheetData>
  <mergeCells count="9">
    <mergeCell ref="N3:N4"/>
    <mergeCell ref="A1:M1"/>
    <mergeCell ref="E3:G3"/>
    <mergeCell ref="H3:J3"/>
    <mergeCell ref="A3:A4"/>
    <mergeCell ref="B3:B4"/>
    <mergeCell ref="C3:C4"/>
    <mergeCell ref="D3:D4"/>
    <mergeCell ref="M3:M4"/>
  </mergeCells>
  <phoneticPr fontId="7" type="noConversion"/>
  <pageMargins left="0.31388888888888899" right="0.15625" top="0.51180555555555596" bottom="0.51180555555555596" header="0.51180555555555596" footer="0.55000000000000004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2" sqref="B42"/>
    </sheetView>
  </sheetViews>
  <sheetFormatPr defaultColWidth="9" defaultRowHeight="13.5"/>
  <sheetData/>
  <phoneticPr fontId="7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2016-09-02T08:01:00Z</cp:lastPrinted>
  <dcterms:created xsi:type="dcterms:W3CDTF">2016-08-30T01:48:00Z</dcterms:created>
  <dcterms:modified xsi:type="dcterms:W3CDTF">2018-01-01T12:37:38Z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