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120"/>
  </bookViews>
  <sheets>
    <sheet name="Sheet1" sheetId="3" r:id="rId1"/>
  </sheets>
  <definedNames>
    <definedName name="_xlnm._FilterDatabase" localSheetId="0" hidden="1">Sheet1!$A$1:$K$89</definedName>
  </definedNames>
  <calcPr calcId="144525" concurrentCalc="0"/>
</workbook>
</file>

<file path=xl/sharedStrings.xml><?xml version="1.0" encoding="utf-8"?>
<sst xmlns="http://schemas.openxmlformats.org/spreadsheetml/2006/main" count="119">
  <si>
    <t>片区</t>
  </si>
  <si>
    <t>门店名称</t>
  </si>
  <si>
    <t>OTC挑战目标一</t>
  </si>
  <si>
    <t>OTC挑战目标二</t>
  </si>
  <si>
    <t>代表</t>
  </si>
  <si>
    <t>4.26-5.7进度</t>
  </si>
  <si>
    <t>4.26-5.7达成率</t>
  </si>
  <si>
    <t>4.26-5.15进度</t>
  </si>
  <si>
    <t>4.26-5.15达成率</t>
  </si>
  <si>
    <t>是否重点门店</t>
  </si>
  <si>
    <t>西北片区</t>
  </si>
  <si>
    <t>四川太极光华药店</t>
  </si>
  <si>
    <t>彭靖</t>
  </si>
  <si>
    <t>是</t>
  </si>
  <si>
    <t>四川太极成华区羊子山西路药店（兴元华盛）</t>
  </si>
  <si>
    <t>李翔</t>
  </si>
  <si>
    <t>四川太极青羊区十二桥药店</t>
  </si>
  <si>
    <t>鲍霞</t>
  </si>
  <si>
    <t>四川太极光华村街药店</t>
  </si>
  <si>
    <t>淳若峰</t>
  </si>
  <si>
    <t>四川太极新都区新繁镇繁江北路药店</t>
  </si>
  <si>
    <t>朱运</t>
  </si>
  <si>
    <t>四川太极武侯区顺和街店</t>
  </si>
  <si>
    <t>四川太极成华区二环路北四段药店（汇融名城）</t>
  </si>
  <si>
    <t>四川太极青羊区浣花滨河路药店</t>
  </si>
  <si>
    <t>四川太极新都区马超东路店</t>
  </si>
  <si>
    <t>四川太极清江东路药店</t>
  </si>
  <si>
    <t>四川太极土龙路药店</t>
  </si>
  <si>
    <t>四川太极金牛区交大路第三药店</t>
  </si>
  <si>
    <t>四川太极西部店</t>
  </si>
  <si>
    <t>四川太极沙河源药店</t>
  </si>
  <si>
    <t>四川太极清江东路2药店</t>
  </si>
  <si>
    <t>四川太极成华区新怡路店</t>
  </si>
  <si>
    <t>张林</t>
  </si>
  <si>
    <t>四川太极枣子巷药店</t>
  </si>
  <si>
    <t>四川太极金牛区黄苑东街药店</t>
  </si>
  <si>
    <t>薛小英</t>
  </si>
  <si>
    <t>四川太极金牛区金沙路药店</t>
  </si>
  <si>
    <t>Others</t>
  </si>
  <si>
    <t>旗舰片</t>
  </si>
  <si>
    <t>四川太极旗舰店</t>
  </si>
  <si>
    <t>东南片区</t>
  </si>
  <si>
    <t>四川太极高新区民丰大道西段药店</t>
  </si>
  <si>
    <t>四川太极高新区府城大道西段店</t>
  </si>
  <si>
    <t>四川太极成华区万科路药店</t>
  </si>
  <si>
    <t>四川太极成华区华泰路药店</t>
  </si>
  <si>
    <t>四川太极新乐中街药店</t>
  </si>
  <si>
    <t>徐浩波</t>
  </si>
  <si>
    <t>四川太极锦江区观音桥街药店</t>
  </si>
  <si>
    <t>董晓川</t>
  </si>
  <si>
    <t>四川太极锦江区榕声路店</t>
  </si>
  <si>
    <t>四川太极高新天久北巷药店</t>
  </si>
  <si>
    <t>四川太极新园大道药店</t>
  </si>
  <si>
    <t>张辉</t>
  </si>
  <si>
    <t>四川太极锦江区水杉街药店</t>
  </si>
  <si>
    <t>四川太极高新区中和街道柳荫街药店</t>
  </si>
  <si>
    <t>四川太极双流县西航港街道锦华路一段药店</t>
  </si>
  <si>
    <t>赵秀兰</t>
  </si>
  <si>
    <t>四川太极成华区万宇路药店</t>
  </si>
  <si>
    <t>四川太极高新区大源北街药店</t>
  </si>
  <si>
    <t>四川太极成华区华康路药店</t>
  </si>
  <si>
    <t>四川太极龙潭西路店</t>
  </si>
  <si>
    <t>四川太极双流区东升街道三强西路药店</t>
  </si>
  <si>
    <t>城中片区</t>
  </si>
  <si>
    <t>四川太极浆洗街药店</t>
  </si>
  <si>
    <t>四川太极青羊区北东街店</t>
  </si>
  <si>
    <t>四川太极金丝街药店</t>
  </si>
  <si>
    <t>谢鑫</t>
  </si>
  <si>
    <t>四川太极通盈街药店</t>
  </si>
  <si>
    <t>四川太极成华区崔家店路药店</t>
  </si>
  <si>
    <t>四川太极成华区华油路药店</t>
  </si>
  <si>
    <t>王俊娜</t>
  </si>
  <si>
    <t>四川太极人民中路店</t>
  </si>
  <si>
    <t>四川太极成华杉板桥南一路店</t>
  </si>
  <si>
    <t>四川太极红星店</t>
  </si>
  <si>
    <t>四川太极武侯区科华街药店</t>
  </si>
  <si>
    <t>四川太极锦江区庆云南街药店</t>
  </si>
  <si>
    <t>四川太极双林路药店</t>
  </si>
  <si>
    <t>四川太极锦江区柳翠路药店</t>
  </si>
  <si>
    <t>四川太极龙泉驿区龙泉街道驿生路药店</t>
  </si>
  <si>
    <t>四川太极郫县郫筒镇东大街药店</t>
  </si>
  <si>
    <t>蒋柯</t>
  </si>
  <si>
    <t>四川太极郫县郫筒镇一环路东南段药店</t>
  </si>
  <si>
    <t>城郊一片区</t>
  </si>
  <si>
    <t>四川太极邛崃中心药店</t>
  </si>
  <si>
    <t>杨蓓钢</t>
  </si>
  <si>
    <t>四川太极五津西路药店</t>
  </si>
  <si>
    <t>四川太极邛崃市临邛镇长安大道药店</t>
  </si>
  <si>
    <t>四川太极大邑县晋原镇通达东路五段药店</t>
  </si>
  <si>
    <t>李治君</t>
  </si>
  <si>
    <t>四川太极大邑县晋源镇东壕沟段药店</t>
  </si>
  <si>
    <t>四川太极新津邓双镇岷江店</t>
  </si>
  <si>
    <t>四川太极邛崃市临邛镇洪川小区药店</t>
  </si>
  <si>
    <t>四川太极大邑县新场镇文昌街药店</t>
  </si>
  <si>
    <t>四川太极兴义镇万兴路药店</t>
  </si>
  <si>
    <t>四川太极大邑县晋原镇内蒙古大道桃源药店</t>
  </si>
  <si>
    <t>others</t>
  </si>
  <si>
    <t>四川太极大邑县晋原镇子龙路店</t>
  </si>
  <si>
    <t>四川太极大邑县沙渠镇方圆路药店</t>
  </si>
  <si>
    <t>四川太极大邑县安仁镇千禧街药店</t>
  </si>
  <si>
    <t>四川太极邛崃市羊安镇永康大道药店</t>
  </si>
  <si>
    <t>城郊二片区</t>
  </si>
  <si>
    <t>四川太极崇州中心店</t>
  </si>
  <si>
    <t>杨蓓刚</t>
  </si>
  <si>
    <t>四川太极怀远店</t>
  </si>
  <si>
    <t>四川太极金带街药店</t>
  </si>
  <si>
    <t>四川太极温江店</t>
  </si>
  <si>
    <t>四川太极都江堰景中路店</t>
  </si>
  <si>
    <t>四川太极温江区柳城街道同兴东路药店</t>
  </si>
  <si>
    <t>王勇</t>
  </si>
  <si>
    <t>四川太极都江堰市蒲阳路药店</t>
  </si>
  <si>
    <t>四川太极都江堰市蒲阳镇堰问道西路药店</t>
  </si>
  <si>
    <t>四川太极都江堰幸福镇翔凤路药店</t>
  </si>
  <si>
    <t>四川太极都江堰奎光路中段药店</t>
  </si>
  <si>
    <t>四川太极都江堰药店</t>
  </si>
  <si>
    <t>四川太极三江店</t>
  </si>
  <si>
    <t>四川太极都江堰聚源镇药店</t>
  </si>
  <si>
    <t>总计</t>
  </si>
  <si>
    <t>备注：OTC产品：善存100粒、善存银100粒、金钙100粒、碳酸钙D3片72片（孕妇钙）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</si>
</sst>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9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176" fontId="2" fillId="2" borderId="0" xfId="0" applyNumberFormat="1" applyFont="1" applyFill="1"/>
    <xf numFmtId="0" fontId="2" fillId="2" borderId="1" xfId="0" applyFont="1" applyFill="1" applyBorder="1"/>
    <xf numFmtId="176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9" fontId="2" fillId="2" borderId="1" xfId="0" applyNumberFormat="1" applyFont="1" applyFill="1" applyBorder="1"/>
    <xf numFmtId="0" fontId="1" fillId="2" borderId="1" xfId="0" applyFont="1" applyFill="1" applyBorder="1"/>
    <xf numFmtId="176" fontId="1" fillId="2" borderId="1" xfId="0" applyNumberFormat="1" applyFont="1" applyFill="1" applyBorder="1"/>
    <xf numFmtId="9" fontId="1" fillId="2" borderId="1" xfId="0" applyNumberFormat="1" applyFont="1" applyFill="1" applyBorder="1"/>
    <xf numFmtId="9" fontId="2" fillId="3" borderId="1" xfId="0" applyNumberFormat="1" applyFont="1" applyFill="1" applyBorder="1"/>
    <xf numFmtId="9" fontId="2" fillId="2" borderId="0" xfId="0" applyNumberFormat="1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9"/>
  <sheetViews>
    <sheetView tabSelected="1" workbookViewId="0">
      <selection activeCell="I12" sqref="I12"/>
    </sheetView>
  </sheetViews>
  <sheetFormatPr defaultColWidth="9" defaultRowHeight="13.5"/>
  <cols>
    <col min="1" max="1" width="18.125" style="2" customWidth="1"/>
    <col min="2" max="2" width="32.625" style="2" customWidth="1"/>
    <col min="3" max="5" width="9" style="3" customWidth="1"/>
    <col min="6" max="10" width="9" style="2"/>
    <col min="11" max="11" width="9" style="2" hidden="1" customWidth="1"/>
    <col min="12" max="16384" width="9" style="2"/>
  </cols>
  <sheetData>
    <row r="1" ht="40.5" spans="1:11">
      <c r="A1" s="4" t="s">
        <v>0</v>
      </c>
      <c r="B1" s="4" t="s">
        <v>1</v>
      </c>
      <c r="C1" s="5" t="s">
        <v>2</v>
      </c>
      <c r="D1" s="5" t="s">
        <v>3</v>
      </c>
      <c r="E1" s="5" t="s">
        <v>2</v>
      </c>
      <c r="F1" s="4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4" t="s">
        <v>9</v>
      </c>
    </row>
    <row r="2" spans="1:11">
      <c r="A2" s="4" t="s">
        <v>10</v>
      </c>
      <c r="B2" s="4" t="s">
        <v>11</v>
      </c>
      <c r="C2" s="5">
        <v>7021.50841932697</v>
      </c>
      <c r="D2" s="5">
        <v>7143.0929807006</v>
      </c>
      <c r="E2" s="5">
        <v>7902.99648928577</v>
      </c>
      <c r="F2" s="4" t="s">
        <v>12</v>
      </c>
      <c r="G2" s="5">
        <v>2588</v>
      </c>
      <c r="H2" s="7">
        <v>0.368581769819777</v>
      </c>
      <c r="I2" s="4">
        <v>5412.4</v>
      </c>
      <c r="J2" s="7">
        <v>0.770831518922937</v>
      </c>
      <c r="K2" s="4" t="s">
        <v>13</v>
      </c>
    </row>
    <row r="3" spans="1:11">
      <c r="A3" s="4" t="s">
        <v>10</v>
      </c>
      <c r="B3" s="4" t="s">
        <v>14</v>
      </c>
      <c r="C3" s="5">
        <v>4835.24875869975</v>
      </c>
      <c r="D3" s="5">
        <v>4918.97600993264</v>
      </c>
      <c r="E3" s="5">
        <v>5442.27133013824</v>
      </c>
      <c r="F3" s="4" t="s">
        <v>15</v>
      </c>
      <c r="G3" s="5">
        <v>714</v>
      </c>
      <c r="H3" s="7">
        <v>0.147665618798898</v>
      </c>
      <c r="I3" s="4">
        <v>1352.2</v>
      </c>
      <c r="J3" s="11">
        <v>0.279654691512422</v>
      </c>
      <c r="K3" s="4" t="s">
        <v>13</v>
      </c>
    </row>
    <row r="4" spans="1:11">
      <c r="A4" s="4" t="s">
        <v>10</v>
      </c>
      <c r="B4" s="4" t="s">
        <v>16</v>
      </c>
      <c r="C4" s="5">
        <v>4361.87802481144</v>
      </c>
      <c r="D4" s="5">
        <v>4437.40838021943</v>
      </c>
      <c r="E4" s="5">
        <v>4909.47310151937</v>
      </c>
      <c r="F4" s="4" t="s">
        <v>17</v>
      </c>
      <c r="G4" s="5">
        <v>805.2</v>
      </c>
      <c r="H4" s="7">
        <v>0.184599384810814</v>
      </c>
      <c r="I4" s="4">
        <v>1220</v>
      </c>
      <c r="J4" s="11">
        <v>0.279696037592143</v>
      </c>
      <c r="K4" s="4" t="s">
        <v>13</v>
      </c>
    </row>
    <row r="5" spans="1:11">
      <c r="A5" s="4" t="s">
        <v>10</v>
      </c>
      <c r="B5" s="4" t="s">
        <v>18</v>
      </c>
      <c r="C5" s="5">
        <v>3771.89307393118</v>
      </c>
      <c r="D5" s="5">
        <v>3837.20723971354</v>
      </c>
      <c r="E5" s="5">
        <v>4245.42077585328</v>
      </c>
      <c r="F5" s="4" t="s">
        <v>19</v>
      </c>
      <c r="G5" s="5">
        <v>302.8</v>
      </c>
      <c r="H5" s="7">
        <v>0.0802779914660764</v>
      </c>
      <c r="I5" s="4">
        <v>1330.88</v>
      </c>
      <c r="J5" s="7">
        <v>0.352841391289206</v>
      </c>
      <c r="K5" s="4"/>
    </row>
    <row r="6" spans="1:11">
      <c r="A6" s="4" t="s">
        <v>10</v>
      </c>
      <c r="B6" s="4" t="s">
        <v>20</v>
      </c>
      <c r="C6" s="5">
        <v>3761.32166681047</v>
      </c>
      <c r="D6" s="5">
        <v>3826.45277792407</v>
      </c>
      <c r="E6" s="5">
        <v>4233.52222238408</v>
      </c>
      <c r="F6" s="4" t="s">
        <v>21</v>
      </c>
      <c r="G6" s="5">
        <v>198</v>
      </c>
      <c r="H6" s="7">
        <v>0.05264107075636</v>
      </c>
      <c r="I6" s="4">
        <v>815</v>
      </c>
      <c r="J6" s="7">
        <v>0.216679154880977</v>
      </c>
      <c r="K6" s="4"/>
    </row>
    <row r="7" spans="1:11">
      <c r="A7" s="4" t="s">
        <v>10</v>
      </c>
      <c r="B7" s="4" t="s">
        <v>22</v>
      </c>
      <c r="C7" s="5">
        <v>3574.51268529859</v>
      </c>
      <c r="D7" s="5">
        <v>3636.40900885354</v>
      </c>
      <c r="E7" s="5">
        <v>4023.26103107201</v>
      </c>
      <c r="F7" s="4" t="s">
        <v>19</v>
      </c>
      <c r="G7" s="5">
        <v>852.28</v>
      </c>
      <c r="H7" s="7">
        <v>0.238432501164507</v>
      </c>
      <c r="I7" s="4">
        <v>1004.28</v>
      </c>
      <c r="J7" s="7">
        <v>0.280955780106879</v>
      </c>
      <c r="K7" s="4"/>
    </row>
    <row r="8" spans="1:11">
      <c r="A8" s="4" t="s">
        <v>10</v>
      </c>
      <c r="B8" s="4" t="s">
        <v>23</v>
      </c>
      <c r="C8" s="5">
        <v>2962.78438970385</v>
      </c>
      <c r="D8" s="5">
        <v>3014.08801549958</v>
      </c>
      <c r="E8" s="5">
        <v>3334.73567672294</v>
      </c>
      <c r="F8" s="4" t="s">
        <v>15</v>
      </c>
      <c r="G8" s="5">
        <v>388.8</v>
      </c>
      <c r="H8" s="7">
        <v>0.131227908905941</v>
      </c>
      <c r="I8" s="4">
        <v>1263.76</v>
      </c>
      <c r="J8" s="7">
        <v>0.426544707199002</v>
      </c>
      <c r="K8" s="4"/>
    </row>
    <row r="9" spans="1:11">
      <c r="A9" s="4" t="s">
        <v>10</v>
      </c>
      <c r="B9" s="4" t="s">
        <v>24</v>
      </c>
      <c r="C9" s="5">
        <v>2909.92476560688</v>
      </c>
      <c r="D9" s="5">
        <v>2960.31307323643</v>
      </c>
      <c r="E9" s="5">
        <v>3275.23999592116</v>
      </c>
      <c r="F9" s="4" t="s">
        <v>19</v>
      </c>
      <c r="G9" s="5">
        <v>152</v>
      </c>
      <c r="H9" s="7">
        <v>0.052235027446938</v>
      </c>
      <c r="I9" s="4">
        <v>430.98</v>
      </c>
      <c r="J9" s="7">
        <v>0.148106921901851</v>
      </c>
      <c r="K9" s="4"/>
    </row>
    <row r="10" spans="1:11">
      <c r="A10" s="4" t="s">
        <v>10</v>
      </c>
      <c r="B10" s="4" t="s">
        <v>25</v>
      </c>
      <c r="C10" s="5">
        <v>2375.50700293923</v>
      </c>
      <c r="D10" s="5">
        <v>2416.64132333645</v>
      </c>
      <c r="E10" s="5">
        <v>2673.73082581905</v>
      </c>
      <c r="F10" s="4" t="s">
        <v>21</v>
      </c>
      <c r="G10" s="5">
        <v>603.8</v>
      </c>
      <c r="H10" s="7">
        <v>0.254177318464191</v>
      </c>
      <c r="I10" s="4">
        <v>603.8</v>
      </c>
      <c r="J10" s="7">
        <v>0.254177318464191</v>
      </c>
      <c r="K10" s="4"/>
    </row>
    <row r="11" spans="1:11">
      <c r="A11" s="4" t="s">
        <v>10</v>
      </c>
      <c r="B11" s="4" t="s">
        <v>26</v>
      </c>
      <c r="C11" s="5">
        <v>2364.05033106943</v>
      </c>
      <c r="D11" s="5">
        <v>2404.98626753816</v>
      </c>
      <c r="E11" s="5">
        <v>2660.83587046775</v>
      </c>
      <c r="F11" s="4" t="s">
        <v>17</v>
      </c>
      <c r="G11" s="5"/>
      <c r="H11" s="7">
        <v>0</v>
      </c>
      <c r="I11" s="4"/>
      <c r="J11" s="7"/>
      <c r="K11" s="4"/>
    </row>
    <row r="12" spans="1:11">
      <c r="A12" s="4" t="s">
        <v>10</v>
      </c>
      <c r="B12" s="4" t="s">
        <v>27</v>
      </c>
      <c r="C12" s="5">
        <v>2059.13874885003</v>
      </c>
      <c r="D12" s="5">
        <v>2094.79483108119</v>
      </c>
      <c r="E12" s="5">
        <v>2317.645345026</v>
      </c>
      <c r="F12" s="4" t="s">
        <v>15</v>
      </c>
      <c r="G12" s="5"/>
      <c r="H12" s="7">
        <v>0</v>
      </c>
      <c r="I12" s="4">
        <v>507.8</v>
      </c>
      <c r="J12" s="7">
        <v>0.24660795698376</v>
      </c>
      <c r="K12" s="4"/>
    </row>
    <row r="13" spans="1:11">
      <c r="A13" s="4" t="s">
        <v>10</v>
      </c>
      <c r="B13" s="4" t="s">
        <v>28</v>
      </c>
      <c r="C13" s="5">
        <v>2032.47467814718</v>
      </c>
      <c r="D13" s="5">
        <v>2067.66904486834</v>
      </c>
      <c r="E13" s="5">
        <v>2287.63383687561</v>
      </c>
      <c r="F13" s="4" t="s">
        <v>17</v>
      </c>
      <c r="G13" s="5">
        <v>241.8</v>
      </c>
      <c r="H13" s="7">
        <v>0.118968271831277</v>
      </c>
      <c r="I13" s="4">
        <v>1497.88</v>
      </c>
      <c r="J13" s="7">
        <v>0.736973511210227</v>
      </c>
      <c r="K13" s="4"/>
    </row>
    <row r="14" spans="1:11">
      <c r="A14" s="4" t="s">
        <v>10</v>
      </c>
      <c r="B14" s="4" t="s">
        <v>29</v>
      </c>
      <c r="C14" s="5">
        <v>1833.63955621345</v>
      </c>
      <c r="D14" s="5">
        <v>1865.39089052018</v>
      </c>
      <c r="E14" s="5">
        <v>2063.83672993722</v>
      </c>
      <c r="F14" s="4" t="s">
        <v>15</v>
      </c>
      <c r="G14" s="5">
        <v>457.6</v>
      </c>
      <c r="H14" s="7">
        <v>0.249558316109282</v>
      </c>
      <c r="I14" s="4">
        <v>890.44</v>
      </c>
      <c r="J14" s="7">
        <v>0.485613433121393</v>
      </c>
      <c r="K14" s="4"/>
    </row>
    <row r="15" spans="1:11">
      <c r="A15" s="4" t="s">
        <v>10</v>
      </c>
      <c r="B15" s="4" t="s">
        <v>30</v>
      </c>
      <c r="C15" s="5">
        <v>1790.11662787662</v>
      </c>
      <c r="D15" s="5">
        <v>1821.11431840262</v>
      </c>
      <c r="E15" s="5">
        <v>2014.84988419013</v>
      </c>
      <c r="F15" s="4" t="s">
        <v>15</v>
      </c>
      <c r="G15" s="5">
        <v>260.8</v>
      </c>
      <c r="H15" s="7">
        <v>0.145688831631799</v>
      </c>
      <c r="I15" s="4">
        <v>790</v>
      </c>
      <c r="J15" s="7">
        <v>0.441312028332519</v>
      </c>
      <c r="K15" s="4"/>
    </row>
    <row r="16" spans="1:11">
      <c r="A16" s="4" t="s">
        <v>10</v>
      </c>
      <c r="B16" s="4" t="s">
        <v>31</v>
      </c>
      <c r="C16" s="5">
        <v>1728.97641333422</v>
      </c>
      <c r="D16" s="5">
        <v>1758.9153988465</v>
      </c>
      <c r="E16" s="5">
        <v>1946.03405829825</v>
      </c>
      <c r="F16" s="4" t="s">
        <v>17</v>
      </c>
      <c r="G16" s="5">
        <v>143.8</v>
      </c>
      <c r="H16" s="7">
        <v>0.0831705967131682</v>
      </c>
      <c r="I16" s="4">
        <v>381</v>
      </c>
      <c r="J16" s="7">
        <v>0.220361594907629</v>
      </c>
      <c r="K16" s="4"/>
    </row>
    <row r="17" spans="1:11">
      <c r="A17" s="4" t="s">
        <v>10</v>
      </c>
      <c r="B17" s="4" t="s">
        <v>32</v>
      </c>
      <c r="C17" s="5">
        <v>1693.5632348772</v>
      </c>
      <c r="D17" s="5">
        <v>1722.88900517811</v>
      </c>
      <c r="E17" s="5">
        <v>1906.17506955876</v>
      </c>
      <c r="F17" s="4" t="s">
        <v>33</v>
      </c>
      <c r="G17" s="5">
        <v>152</v>
      </c>
      <c r="H17" s="7">
        <v>0.0897515940767462</v>
      </c>
      <c r="I17" s="4">
        <v>152</v>
      </c>
      <c r="J17" s="7">
        <v>0.0897515940767462</v>
      </c>
      <c r="K17" s="4"/>
    </row>
    <row r="18" spans="1:11">
      <c r="A18" s="4" t="s">
        <v>10</v>
      </c>
      <c r="B18" s="4" t="s">
        <v>34</v>
      </c>
      <c r="C18" s="5">
        <v>1580.46936893427</v>
      </c>
      <c r="D18" s="5">
        <v>1607.83680389417</v>
      </c>
      <c r="E18" s="5">
        <v>1778.88327239355</v>
      </c>
      <c r="F18" s="4" t="s">
        <v>17</v>
      </c>
      <c r="G18" s="5">
        <v>560.2</v>
      </c>
      <c r="H18" s="7">
        <v>0.354451665442748</v>
      </c>
      <c r="I18" s="4">
        <v>689</v>
      </c>
      <c r="J18" s="7">
        <v>0.435946443216803</v>
      </c>
      <c r="K18" s="4"/>
    </row>
    <row r="19" spans="1:11">
      <c r="A19" s="4" t="s">
        <v>10</v>
      </c>
      <c r="B19" s="4" t="s">
        <v>35</v>
      </c>
      <c r="C19" s="5">
        <v>1534.02662002149</v>
      </c>
      <c r="D19" s="5">
        <v>1560.58985153702</v>
      </c>
      <c r="E19" s="5">
        <v>1726.61004850904</v>
      </c>
      <c r="F19" s="4" t="s">
        <v>36</v>
      </c>
      <c r="G19" s="5">
        <v>494.8</v>
      </c>
      <c r="H19" s="7">
        <v>0.32254981337486</v>
      </c>
      <c r="I19" s="4">
        <v>612.8</v>
      </c>
      <c r="J19" s="7">
        <v>0.399471555448897</v>
      </c>
      <c r="K19" s="4"/>
    </row>
    <row r="20" spans="1:11">
      <c r="A20" s="4" t="s">
        <v>10</v>
      </c>
      <c r="B20" s="4" t="s">
        <v>37</v>
      </c>
      <c r="C20" s="5">
        <v>1381.54106123748</v>
      </c>
      <c r="D20" s="5">
        <v>1405.46385017666</v>
      </c>
      <c r="E20" s="5">
        <v>1554.98128104651</v>
      </c>
      <c r="F20" s="4" t="s">
        <v>38</v>
      </c>
      <c r="G20" s="5">
        <v>156</v>
      </c>
      <c r="H20" s="7">
        <v>0.112917382173402</v>
      </c>
      <c r="I20" s="4">
        <v>156</v>
      </c>
      <c r="J20" s="7">
        <v>0.112917382173402</v>
      </c>
      <c r="K20" s="4"/>
    </row>
    <row r="21" spans="1:11">
      <c r="A21" s="8"/>
      <c r="B21" s="8"/>
      <c r="C21" s="9">
        <f t="shared" ref="C21:G21" si="0">SUM(C2:C20)</f>
        <v>53572.5754276897</v>
      </c>
      <c r="D21" s="9">
        <f t="shared" si="0"/>
        <v>54500.2390714592</v>
      </c>
      <c r="E21" s="9">
        <f t="shared" si="0"/>
        <v>60298.1368450187</v>
      </c>
      <c r="F21" s="8"/>
      <c r="G21" s="9">
        <f t="shared" si="0"/>
        <v>9071.88</v>
      </c>
      <c r="H21" s="10">
        <f>G21/C21</f>
        <v>0.169338134811997</v>
      </c>
      <c r="I21" s="8">
        <f>SUM(I2:I20)</f>
        <v>19110.22</v>
      </c>
      <c r="J21" s="10">
        <f>I21/C21</f>
        <v>0.356716470086346</v>
      </c>
      <c r="K21" s="8"/>
    </row>
    <row r="22" spans="1:11">
      <c r="A22" s="4" t="s">
        <v>39</v>
      </c>
      <c r="B22" s="4" t="s">
        <v>40</v>
      </c>
      <c r="C22" s="5">
        <v>24655.8398540583</v>
      </c>
      <c r="D22" s="5">
        <v>25082.7808039121</v>
      </c>
      <c r="E22" s="5">
        <v>27751.1617404985</v>
      </c>
      <c r="F22" s="4" t="s">
        <v>19</v>
      </c>
      <c r="G22" s="5">
        <v>13490.5</v>
      </c>
      <c r="H22" s="7">
        <v>0.547152320904595</v>
      </c>
      <c r="I22" s="4">
        <v>20544.1</v>
      </c>
      <c r="J22" s="7">
        <v>0.833234646298958</v>
      </c>
      <c r="K22" s="4" t="s">
        <v>13</v>
      </c>
    </row>
    <row r="23" spans="1:11">
      <c r="A23" s="4"/>
      <c r="B23" s="4"/>
      <c r="C23" s="5"/>
      <c r="D23" s="5"/>
      <c r="E23" s="5"/>
      <c r="F23" s="4"/>
      <c r="G23" s="5"/>
      <c r="H23" s="7"/>
      <c r="I23" s="4"/>
      <c r="J23" s="7"/>
      <c r="K23" s="4"/>
    </row>
    <row r="24" spans="1:11">
      <c r="A24" s="4" t="s">
        <v>41</v>
      </c>
      <c r="B24" s="4" t="s">
        <v>42</v>
      </c>
      <c r="C24" s="5">
        <v>9727.73428386697</v>
      </c>
      <c r="D24" s="5">
        <v>9896.17989917202</v>
      </c>
      <c r="E24" s="5">
        <v>10948.9649948286</v>
      </c>
      <c r="F24" s="4" t="s">
        <v>33</v>
      </c>
      <c r="G24" s="5">
        <v>2183.44</v>
      </c>
      <c r="H24" s="7">
        <v>0.224455144053548</v>
      </c>
      <c r="I24" s="4">
        <v>3852.96</v>
      </c>
      <c r="J24" s="11">
        <v>0.3960798976993</v>
      </c>
      <c r="K24" s="4" t="s">
        <v>13</v>
      </c>
    </row>
    <row r="25" spans="1:11">
      <c r="A25" s="4" t="s">
        <v>41</v>
      </c>
      <c r="B25" s="4" t="s">
        <v>43</v>
      </c>
      <c r="C25" s="5">
        <v>5507.90501237658</v>
      </c>
      <c r="D25" s="5">
        <v>5603.27999094588</v>
      </c>
      <c r="E25" s="5">
        <v>6199.37360700395</v>
      </c>
      <c r="F25" s="4" t="s">
        <v>33</v>
      </c>
      <c r="G25" s="5">
        <v>537.8</v>
      </c>
      <c r="H25" s="7">
        <v>0.0976414805250875</v>
      </c>
      <c r="I25" s="4">
        <v>1431.8</v>
      </c>
      <c r="J25" s="11">
        <v>0.259953647853887</v>
      </c>
      <c r="K25" s="4" t="s">
        <v>13</v>
      </c>
    </row>
    <row r="26" spans="1:11">
      <c r="A26" s="4" t="s">
        <v>41</v>
      </c>
      <c r="B26" s="4" t="s">
        <v>44</v>
      </c>
      <c r="C26" s="5">
        <v>4395.69151433588</v>
      </c>
      <c r="D26" s="5">
        <v>4471.80738471399</v>
      </c>
      <c r="E26" s="5">
        <v>4947.53157457719</v>
      </c>
      <c r="F26" s="4" t="s">
        <v>19</v>
      </c>
      <c r="G26" s="5">
        <v>1356.22</v>
      </c>
      <c r="H26" s="7">
        <v>0.308533935008154</v>
      </c>
      <c r="I26" s="4">
        <v>2306</v>
      </c>
      <c r="J26" s="7">
        <v>0.524604602593091</v>
      </c>
      <c r="K26" s="4"/>
    </row>
    <row r="27" spans="1:11">
      <c r="A27" s="4" t="s">
        <v>41</v>
      </c>
      <c r="B27" s="4" t="s">
        <v>45</v>
      </c>
      <c r="C27" s="5">
        <v>3792.69938402821</v>
      </c>
      <c r="D27" s="5">
        <v>3858.37383223649</v>
      </c>
      <c r="E27" s="5">
        <v>4268.83913353824</v>
      </c>
      <c r="F27" s="4" t="s">
        <v>33</v>
      </c>
      <c r="G27" s="5">
        <v>420.8</v>
      </c>
      <c r="H27" s="7">
        <v>0.110950000881185</v>
      </c>
      <c r="I27" s="4">
        <v>1521.56</v>
      </c>
      <c r="J27" s="7">
        <v>0.401181281703365</v>
      </c>
      <c r="K27" s="4"/>
    </row>
    <row r="28" spans="1:11">
      <c r="A28" s="4" t="s">
        <v>41</v>
      </c>
      <c r="B28" s="4" t="s">
        <v>46</v>
      </c>
      <c r="C28" s="5">
        <v>3510.96258338366</v>
      </c>
      <c r="D28" s="5">
        <v>3571.75847227343</v>
      </c>
      <c r="E28" s="5">
        <v>3951.73277783443</v>
      </c>
      <c r="F28" s="4" t="s">
        <v>47</v>
      </c>
      <c r="G28" s="5">
        <v>446.13</v>
      </c>
      <c r="H28" s="7">
        <v>0.127067717016239</v>
      </c>
      <c r="I28" s="4">
        <v>846.93</v>
      </c>
      <c r="J28" s="7">
        <v>0.241224444831245</v>
      </c>
      <c r="K28" s="4"/>
    </row>
    <row r="29" spans="1:11">
      <c r="A29" s="4" t="s">
        <v>41</v>
      </c>
      <c r="B29" s="4" t="s">
        <v>48</v>
      </c>
      <c r="C29" s="5">
        <v>3184.67781100861</v>
      </c>
      <c r="D29" s="5">
        <v>3239.82374712997</v>
      </c>
      <c r="E29" s="5">
        <v>3584.48584788847</v>
      </c>
      <c r="F29" s="4" t="s">
        <v>49</v>
      </c>
      <c r="G29" s="5">
        <v>970.73</v>
      </c>
      <c r="H29" s="7">
        <v>0.304812623947213</v>
      </c>
      <c r="I29" s="4">
        <v>1166.73</v>
      </c>
      <c r="J29" s="7">
        <v>0.366357311237864</v>
      </c>
      <c r="K29" s="4"/>
    </row>
    <row r="30" spans="1:11">
      <c r="A30" s="4" t="s">
        <v>41</v>
      </c>
      <c r="B30" s="4" t="s">
        <v>50</v>
      </c>
      <c r="C30" s="5">
        <v>2713.56942036797</v>
      </c>
      <c r="D30" s="5">
        <v>2760.55763543928</v>
      </c>
      <c r="E30" s="5">
        <v>3054.23397963494</v>
      </c>
      <c r="F30" s="4" t="s">
        <v>47</v>
      </c>
      <c r="G30" s="5">
        <v>196</v>
      </c>
      <c r="H30" s="7">
        <v>0.0722295875420875</v>
      </c>
      <c r="I30" s="4">
        <v>196</v>
      </c>
      <c r="J30" s="7">
        <v>0.0722295875420875</v>
      </c>
      <c r="K30" s="4"/>
    </row>
    <row r="31" spans="1:11">
      <c r="A31" s="4" t="s">
        <v>41</v>
      </c>
      <c r="B31" s="4" t="s">
        <v>51</v>
      </c>
      <c r="C31" s="5">
        <v>2493.24203758134</v>
      </c>
      <c r="D31" s="5">
        <v>2536.41505987712</v>
      </c>
      <c r="E31" s="5">
        <v>2806.24644922575</v>
      </c>
      <c r="F31" s="4" t="s">
        <v>33</v>
      </c>
      <c r="G31" s="5">
        <v>1008</v>
      </c>
      <c r="H31" s="7">
        <v>0.404292878431429</v>
      </c>
      <c r="I31" s="4">
        <v>1731.8</v>
      </c>
      <c r="J31" s="7">
        <v>0.694597625860663</v>
      </c>
      <c r="K31" s="4"/>
    </row>
    <row r="32" spans="1:11">
      <c r="A32" s="4" t="s">
        <v>41</v>
      </c>
      <c r="B32" s="4" t="s">
        <v>52</v>
      </c>
      <c r="C32" s="5">
        <v>2378.05408046293</v>
      </c>
      <c r="D32" s="5">
        <v>2419.23250609865</v>
      </c>
      <c r="E32" s="5">
        <v>2676.59766632191</v>
      </c>
      <c r="F32" s="4" t="s">
        <v>53</v>
      </c>
      <c r="G32" s="5">
        <v>128</v>
      </c>
      <c r="H32" s="7">
        <v>0.0538255210642992</v>
      </c>
      <c r="I32" s="4">
        <v>128</v>
      </c>
      <c r="J32" s="7">
        <v>0.0538255210642992</v>
      </c>
      <c r="K32" s="4"/>
    </row>
    <row r="33" spans="1:11">
      <c r="A33" s="4" t="s">
        <v>41</v>
      </c>
      <c r="B33" s="4" t="s">
        <v>54</v>
      </c>
      <c r="C33" s="5">
        <v>1975.93421640926</v>
      </c>
      <c r="D33" s="5">
        <v>2010.14952751591</v>
      </c>
      <c r="E33" s="5">
        <v>2223.9952219325</v>
      </c>
      <c r="F33" s="4" t="s">
        <v>19</v>
      </c>
      <c r="G33" s="5">
        <v>414.28</v>
      </c>
      <c r="H33" s="7">
        <v>0.20966285039228</v>
      </c>
      <c r="I33" s="4">
        <v>414.28</v>
      </c>
      <c r="J33" s="7">
        <v>0.20966285039228</v>
      </c>
      <c r="K33" s="4"/>
    </row>
    <row r="34" spans="1:11">
      <c r="A34" s="4" t="s">
        <v>41</v>
      </c>
      <c r="B34" s="4" t="s">
        <v>55</v>
      </c>
      <c r="C34" s="5">
        <v>1930.54239582435</v>
      </c>
      <c r="D34" s="5">
        <v>1963.97170137975</v>
      </c>
      <c r="E34" s="5">
        <v>2172.904861101</v>
      </c>
      <c r="F34" s="4" t="s">
        <v>53</v>
      </c>
      <c r="G34" s="5">
        <v>523.96</v>
      </c>
      <c r="H34" s="7">
        <v>0.271405591057361</v>
      </c>
      <c r="I34" s="4">
        <v>819.76</v>
      </c>
      <c r="J34" s="7">
        <v>0.424626779382361</v>
      </c>
      <c r="K34" s="4"/>
    </row>
    <row r="35" spans="1:11">
      <c r="A35" s="4" t="s">
        <v>41</v>
      </c>
      <c r="B35" s="4" t="s">
        <v>56</v>
      </c>
      <c r="C35" s="5">
        <v>1747.45307935469</v>
      </c>
      <c r="D35" s="5">
        <v>1777.71200713573</v>
      </c>
      <c r="E35" s="5">
        <v>1966.83030576719</v>
      </c>
      <c r="F35" s="4" t="s">
        <v>57</v>
      </c>
      <c r="G35" s="5"/>
      <c r="H35" s="7">
        <v>0</v>
      </c>
      <c r="I35" s="4">
        <v>273</v>
      </c>
      <c r="J35" s="7">
        <v>0.156227370694734</v>
      </c>
      <c r="K35" s="4"/>
    </row>
    <row r="36" spans="1:11">
      <c r="A36" s="4" t="s">
        <v>41</v>
      </c>
      <c r="B36" s="4" t="s">
        <v>58</v>
      </c>
      <c r="C36" s="5">
        <v>1582.96985357644</v>
      </c>
      <c r="D36" s="5">
        <v>1610.3805869717</v>
      </c>
      <c r="E36" s="5">
        <v>1781.69767069209</v>
      </c>
      <c r="F36" s="4" t="s">
        <v>33</v>
      </c>
      <c r="G36" s="5"/>
      <c r="H36" s="7">
        <v>0</v>
      </c>
      <c r="I36" s="4">
        <v>143.8</v>
      </c>
      <c r="J36" s="7">
        <v>0.0908419068595083</v>
      </c>
      <c r="K36" s="4"/>
    </row>
    <row r="37" spans="1:11">
      <c r="A37" s="4" t="s">
        <v>41</v>
      </c>
      <c r="B37" s="4" t="s">
        <v>59</v>
      </c>
      <c r="C37" s="5">
        <v>1477.55345911245</v>
      </c>
      <c r="D37" s="5">
        <v>1503.13880039578</v>
      </c>
      <c r="E37" s="5">
        <v>1663.04718341661</v>
      </c>
      <c r="F37" s="4" t="s">
        <v>33</v>
      </c>
      <c r="G37" s="5">
        <v>1927.8</v>
      </c>
      <c r="H37" s="7">
        <v>1.30472436588386</v>
      </c>
      <c r="I37" s="4">
        <v>2079.8</v>
      </c>
      <c r="J37" s="7">
        <v>1.40759712426873</v>
      </c>
      <c r="K37" s="4"/>
    </row>
    <row r="38" spans="1:11">
      <c r="A38" s="4" t="s">
        <v>41</v>
      </c>
      <c r="B38" s="4" t="s">
        <v>60</v>
      </c>
      <c r="C38" s="5">
        <v>1176.54014798114</v>
      </c>
      <c r="D38" s="5">
        <v>1196.91313755657</v>
      </c>
      <c r="E38" s="5">
        <v>1324.24432240302</v>
      </c>
      <c r="F38" s="4" t="s">
        <v>33</v>
      </c>
      <c r="G38" s="5">
        <v>575.8</v>
      </c>
      <c r="H38" s="7">
        <v>0.489401063778427</v>
      </c>
      <c r="I38" s="4">
        <v>575.8</v>
      </c>
      <c r="J38" s="7">
        <v>0.489401063778427</v>
      </c>
      <c r="K38" s="4"/>
    </row>
    <row r="39" spans="1:11">
      <c r="A39" s="4" t="s">
        <v>41</v>
      </c>
      <c r="B39" s="4" t="s">
        <v>61</v>
      </c>
      <c r="C39" s="5">
        <v>889.34421471721</v>
      </c>
      <c r="D39" s="5">
        <v>904.744114539153</v>
      </c>
      <c r="E39" s="5">
        <v>1000.9934884263</v>
      </c>
      <c r="F39" s="4" t="s">
        <v>33</v>
      </c>
      <c r="G39" s="5">
        <v>309.9</v>
      </c>
      <c r="H39" s="7">
        <v>0.34845900481687</v>
      </c>
      <c r="I39" s="4">
        <v>428.9</v>
      </c>
      <c r="J39" s="7">
        <v>0.482265463588111</v>
      </c>
      <c r="K39" s="4"/>
    </row>
    <row r="40" spans="1:11">
      <c r="A40" s="4" t="s">
        <v>41</v>
      </c>
      <c r="B40" s="4" t="s">
        <v>62</v>
      </c>
      <c r="C40" s="5">
        <v>484.480547640045</v>
      </c>
      <c r="D40" s="5">
        <v>492.869821192253</v>
      </c>
      <c r="E40" s="5">
        <v>545.302780893557</v>
      </c>
      <c r="F40" s="4" t="s">
        <v>47</v>
      </c>
      <c r="G40" s="5">
        <v>109.98</v>
      </c>
      <c r="H40" s="7">
        <v>0.227006018168787</v>
      </c>
      <c r="I40" s="4">
        <v>261.98</v>
      </c>
      <c r="J40" s="7">
        <v>0.540744104745034</v>
      </c>
      <c r="K40" s="4"/>
    </row>
    <row r="41" spans="1:11">
      <c r="A41" s="4"/>
      <c r="B41" s="4"/>
      <c r="C41" s="5">
        <f t="shared" ref="C41:G41" si="1">SUM(C24:C40)</f>
        <v>48969.3540420277</v>
      </c>
      <c r="D41" s="5">
        <f t="shared" si="1"/>
        <v>49817.3082245737</v>
      </c>
      <c r="E41" s="5">
        <f t="shared" si="1"/>
        <v>55117.0218654858</v>
      </c>
      <c r="F41" s="4"/>
      <c r="G41" s="5">
        <f t="shared" si="1"/>
        <v>11108.84</v>
      </c>
      <c r="H41" s="7">
        <f>G41/C41</f>
        <v>0.226852900499073</v>
      </c>
      <c r="I41" s="4">
        <f>SUM(I24:I40)</f>
        <v>18179.1</v>
      </c>
      <c r="J41" s="7">
        <f>I41/C41</f>
        <v>0.371234220986413</v>
      </c>
      <c r="K41" s="4"/>
    </row>
    <row r="42" spans="1:11">
      <c r="A42" s="4" t="s">
        <v>63</v>
      </c>
      <c r="B42" s="4" t="s">
        <v>64</v>
      </c>
      <c r="C42" s="5">
        <v>5873.33815921139</v>
      </c>
      <c r="D42" s="5">
        <v>5975.04098447912</v>
      </c>
      <c r="E42" s="5">
        <v>6610.68364240244</v>
      </c>
      <c r="F42" s="4" t="s">
        <v>49</v>
      </c>
      <c r="G42" s="5">
        <v>716.8</v>
      </c>
      <c r="H42" s="7">
        <v>0.122043032525858</v>
      </c>
      <c r="I42" s="4">
        <v>1124.8</v>
      </c>
      <c r="J42" s="11">
        <v>0.191509490771603</v>
      </c>
      <c r="K42" s="4" t="s">
        <v>13</v>
      </c>
    </row>
    <row r="43" spans="1:11">
      <c r="A43" s="4" t="s">
        <v>63</v>
      </c>
      <c r="B43" s="4" t="s">
        <v>65</v>
      </c>
      <c r="C43" s="5">
        <v>4181.42638313513</v>
      </c>
      <c r="D43" s="5">
        <v>4253.83203479114</v>
      </c>
      <c r="E43" s="5">
        <v>4706.36735764127</v>
      </c>
      <c r="F43" s="4" t="s">
        <v>15</v>
      </c>
      <c r="G43" s="5">
        <v>577.4</v>
      </c>
      <c r="H43" s="7">
        <v>0.138086850537132</v>
      </c>
      <c r="I43" s="4">
        <v>733.4</v>
      </c>
      <c r="J43" s="11">
        <v>0.175394693771965</v>
      </c>
      <c r="K43" s="4" t="s">
        <v>13</v>
      </c>
    </row>
    <row r="44" spans="1:11">
      <c r="A44" s="4" t="s">
        <v>63</v>
      </c>
      <c r="B44" s="4" t="s">
        <v>66</v>
      </c>
      <c r="C44" s="5">
        <v>4122.4501490905</v>
      </c>
      <c r="D44" s="5">
        <v>4193.83456725657</v>
      </c>
      <c r="E44" s="5">
        <v>4639.9871807945</v>
      </c>
      <c r="F44" s="4" t="s">
        <v>67</v>
      </c>
      <c r="G44" s="5">
        <v>723.4</v>
      </c>
      <c r="H44" s="7">
        <v>0.175478168040333</v>
      </c>
      <c r="I44" s="4">
        <v>1005.4</v>
      </c>
      <c r="J44" s="11">
        <v>0.243884089228299</v>
      </c>
      <c r="K44" s="4" t="s">
        <v>13</v>
      </c>
    </row>
    <row r="45" spans="1:11">
      <c r="A45" s="4" t="s">
        <v>63</v>
      </c>
      <c r="B45" s="4" t="s">
        <v>68</v>
      </c>
      <c r="C45" s="5">
        <v>3824.32041962728</v>
      </c>
      <c r="D45" s="5">
        <v>3890.54241823554</v>
      </c>
      <c r="E45" s="5">
        <v>4304.4299095372</v>
      </c>
      <c r="F45" s="4" t="s">
        <v>49</v>
      </c>
      <c r="G45" s="5">
        <v>1921.04</v>
      </c>
      <c r="H45" s="7">
        <v>0.502321926306381</v>
      </c>
      <c r="I45" s="4">
        <v>2373.44</v>
      </c>
      <c r="J45" s="7">
        <v>0.620617453448453</v>
      </c>
      <c r="K45" s="4"/>
    </row>
    <row r="46" spans="1:11">
      <c r="A46" s="4" t="s">
        <v>63</v>
      </c>
      <c r="B46" s="4" t="s">
        <v>69</v>
      </c>
      <c r="C46" s="5">
        <v>3183.93491339753</v>
      </c>
      <c r="D46" s="5">
        <v>3239.06798549099</v>
      </c>
      <c r="E46" s="5">
        <v>3583.64968607514</v>
      </c>
      <c r="F46" s="4" t="s">
        <v>19</v>
      </c>
      <c r="G46" s="5">
        <v>152</v>
      </c>
      <c r="H46" s="7">
        <v>0.0477396693507793</v>
      </c>
      <c r="I46" s="4">
        <v>152</v>
      </c>
      <c r="J46" s="7">
        <v>0.0477396693507793</v>
      </c>
      <c r="K46" s="4"/>
    </row>
    <row r="47" spans="1:11">
      <c r="A47" s="4" t="s">
        <v>63</v>
      </c>
      <c r="B47" s="4" t="s">
        <v>70</v>
      </c>
      <c r="C47" s="5">
        <v>3094.28503234496</v>
      </c>
      <c r="D47" s="5">
        <v>3147.86572554574</v>
      </c>
      <c r="E47" s="5">
        <v>3482.74505805061</v>
      </c>
      <c r="F47" s="4" t="s">
        <v>71</v>
      </c>
      <c r="G47" s="5">
        <v>649.5</v>
      </c>
      <c r="H47" s="7">
        <v>0.209903093351353</v>
      </c>
      <c r="I47" s="4">
        <v>779.4</v>
      </c>
      <c r="J47" s="7">
        <v>0.251883712021624</v>
      </c>
      <c r="K47" s="4"/>
    </row>
    <row r="48" spans="1:11">
      <c r="A48" s="4" t="s">
        <v>63</v>
      </c>
      <c r="B48" s="4" t="s">
        <v>72</v>
      </c>
      <c r="C48" s="5">
        <v>2979.00388946349</v>
      </c>
      <c r="D48" s="5">
        <v>3030.58837239792</v>
      </c>
      <c r="E48" s="5">
        <v>3352.99139073813</v>
      </c>
      <c r="F48" s="4" t="s">
        <v>36</v>
      </c>
      <c r="G48" s="5">
        <v>446.6</v>
      </c>
      <c r="H48" s="7">
        <v>0.149915883486957</v>
      </c>
      <c r="I48" s="4">
        <v>901.4</v>
      </c>
      <c r="J48" s="7">
        <v>0.302584364924189</v>
      </c>
      <c r="K48" s="4"/>
    </row>
    <row r="49" spans="1:11">
      <c r="A49" s="4" t="s">
        <v>63</v>
      </c>
      <c r="B49" s="4" t="s">
        <v>73</v>
      </c>
      <c r="C49" s="5">
        <v>2825.86861883146</v>
      </c>
      <c r="D49" s="5">
        <v>2874.80140876793</v>
      </c>
      <c r="E49" s="5">
        <v>3180.63134587091</v>
      </c>
      <c r="F49" s="4" t="s">
        <v>71</v>
      </c>
      <c r="G49" s="5">
        <v>608</v>
      </c>
      <c r="H49" s="7">
        <v>0.2151550839796</v>
      </c>
      <c r="I49" s="4">
        <v>1264.18</v>
      </c>
      <c r="J49" s="7">
        <v>0.447359792870611</v>
      </c>
      <c r="K49" s="4"/>
    </row>
    <row r="50" spans="1:11">
      <c r="A50" s="4" t="s">
        <v>63</v>
      </c>
      <c r="B50" s="4" t="s">
        <v>74</v>
      </c>
      <c r="C50" s="5">
        <v>2753.44257298487</v>
      </c>
      <c r="D50" s="5">
        <v>2801.12123225733</v>
      </c>
      <c r="E50" s="5">
        <v>3099.11285271024</v>
      </c>
      <c r="F50" s="4" t="s">
        <v>19</v>
      </c>
      <c r="G50" s="5">
        <v>239.79</v>
      </c>
      <c r="H50" s="7">
        <v>0.0870873438046887</v>
      </c>
      <c r="I50" s="4">
        <v>598.17</v>
      </c>
      <c r="J50" s="7">
        <v>0.217244407371661</v>
      </c>
      <c r="K50" s="4"/>
    </row>
    <row r="51" spans="1:11">
      <c r="A51" s="4" t="s">
        <v>63</v>
      </c>
      <c r="B51" s="4" t="s">
        <v>75</v>
      </c>
      <c r="C51" s="5">
        <v>2693.85286600008</v>
      </c>
      <c r="D51" s="5">
        <v>2740.49966887454</v>
      </c>
      <c r="E51" s="5">
        <v>3032.04218683992</v>
      </c>
      <c r="F51" s="4" t="s">
        <v>12</v>
      </c>
      <c r="G51" s="5">
        <v>334</v>
      </c>
      <c r="H51" s="7">
        <v>0.123985984615386</v>
      </c>
      <c r="I51" s="4">
        <v>334</v>
      </c>
      <c r="J51" s="7">
        <v>0.123985984615386</v>
      </c>
      <c r="K51" s="4"/>
    </row>
    <row r="52" spans="1:11">
      <c r="A52" s="4" t="s">
        <v>63</v>
      </c>
      <c r="B52" s="4" t="s">
        <v>76</v>
      </c>
      <c r="C52" s="5">
        <v>2540.19471969754</v>
      </c>
      <c r="D52" s="5">
        <v>2584.18077544988</v>
      </c>
      <c r="E52" s="5">
        <v>2859.09362390199</v>
      </c>
      <c r="F52" s="4" t="s">
        <v>19</v>
      </c>
      <c r="G52" s="5">
        <v>440.6</v>
      </c>
      <c r="H52" s="7">
        <v>0.173451269929599</v>
      </c>
      <c r="I52" s="4">
        <v>1601.16</v>
      </c>
      <c r="J52" s="7">
        <v>0.630329630868082</v>
      </c>
      <c r="K52" s="4"/>
    </row>
    <row r="53" spans="1:11">
      <c r="A53" s="4" t="s">
        <v>63</v>
      </c>
      <c r="B53" s="4" t="s">
        <v>77</v>
      </c>
      <c r="C53" s="5">
        <v>1893.67707255962</v>
      </c>
      <c r="D53" s="5">
        <v>1926.468017539</v>
      </c>
      <c r="E53" s="5">
        <v>2131.41142366017</v>
      </c>
      <c r="F53" s="4" t="s">
        <v>71</v>
      </c>
      <c r="G53" s="5">
        <v>252.8</v>
      </c>
      <c r="H53" s="7">
        <v>0.133496890078676</v>
      </c>
      <c r="I53" s="4">
        <v>589.8</v>
      </c>
      <c r="J53" s="7">
        <v>0.311457538640835</v>
      </c>
      <c r="K53" s="4"/>
    </row>
    <row r="54" spans="1:11">
      <c r="A54" s="4" t="s">
        <v>63</v>
      </c>
      <c r="B54" s="4" t="s">
        <v>78</v>
      </c>
      <c r="C54" s="5">
        <v>1541.9940027633</v>
      </c>
      <c r="D54" s="5">
        <v>1568.69519761634</v>
      </c>
      <c r="E54" s="5">
        <v>1735.57766544787</v>
      </c>
      <c r="F54" s="4" t="s">
        <v>49</v>
      </c>
      <c r="G54" s="5">
        <v>304</v>
      </c>
      <c r="H54" s="7">
        <v>0.197147329662257</v>
      </c>
      <c r="I54" s="4">
        <v>750.6</v>
      </c>
      <c r="J54" s="7">
        <v>0.486772321198981</v>
      </c>
      <c r="K54" s="4"/>
    </row>
    <row r="55" spans="1:11">
      <c r="A55" s="4" t="s">
        <v>63</v>
      </c>
      <c r="B55" s="4" t="s">
        <v>79</v>
      </c>
      <c r="C55" s="5">
        <v>1449.75303979893</v>
      </c>
      <c r="D55" s="5">
        <v>1474.85698854003</v>
      </c>
      <c r="E55" s="5">
        <v>1631.75666817195</v>
      </c>
      <c r="F55" s="4" t="s">
        <v>47</v>
      </c>
      <c r="G55" s="5"/>
      <c r="H55" s="7">
        <v>0</v>
      </c>
      <c r="I55" s="4">
        <v>284.5</v>
      </c>
      <c r="J55" s="7">
        <v>0.196240319688834</v>
      </c>
      <c r="K55" s="4"/>
    </row>
    <row r="56" spans="1:11">
      <c r="A56" s="4" t="s">
        <v>63</v>
      </c>
      <c r="B56" s="4" t="s">
        <v>80</v>
      </c>
      <c r="C56" s="5">
        <v>1335.03101149582</v>
      </c>
      <c r="D56" s="5">
        <v>1358.14843160831</v>
      </c>
      <c r="E56" s="5">
        <v>1502.63230731132</v>
      </c>
      <c r="F56" s="4" t="s">
        <v>81</v>
      </c>
      <c r="G56" s="5">
        <v>108</v>
      </c>
      <c r="H56" s="7">
        <v>0.0808969972008308</v>
      </c>
      <c r="I56" s="4">
        <v>344</v>
      </c>
      <c r="J56" s="7">
        <v>0.257671917010054</v>
      </c>
      <c r="K56" s="4"/>
    </row>
    <row r="57" spans="1:11">
      <c r="A57" s="4" t="s">
        <v>63</v>
      </c>
      <c r="B57" s="4" t="s">
        <v>82</v>
      </c>
      <c r="C57" s="5">
        <v>577.857859215093</v>
      </c>
      <c r="D57" s="5">
        <v>587.864055911458</v>
      </c>
      <c r="E57" s="5">
        <v>650.402785263741</v>
      </c>
      <c r="F57" s="4" t="s">
        <v>38</v>
      </c>
      <c r="G57" s="5"/>
      <c r="H57" s="7">
        <v>0</v>
      </c>
      <c r="I57" s="4">
        <v>426.53</v>
      </c>
      <c r="J57" s="7">
        <v>0.738122694358363</v>
      </c>
      <c r="K57" s="4"/>
    </row>
    <row r="58" spans="1:11">
      <c r="A58" s="4"/>
      <c r="B58" s="4"/>
      <c r="C58" s="5">
        <f t="shared" ref="C58:G58" si="2">SUM(C42:C57)</f>
        <v>44870.430709617</v>
      </c>
      <c r="D58" s="5">
        <f t="shared" si="2"/>
        <v>45647.4078647619</v>
      </c>
      <c r="E58" s="5">
        <f t="shared" si="2"/>
        <v>50503.5150844174</v>
      </c>
      <c r="F58" s="4"/>
      <c r="G58" s="5">
        <f t="shared" si="2"/>
        <v>7473.93</v>
      </c>
      <c r="H58" s="7">
        <f>G58/C58</f>
        <v>0.166566932427465</v>
      </c>
      <c r="I58" s="4">
        <f>SUM(I42:I57)</f>
        <v>13262.78</v>
      </c>
      <c r="J58" s="7">
        <f>I58/C58</f>
        <v>0.29557951172413</v>
      </c>
      <c r="K58" s="4"/>
    </row>
    <row r="59" spans="1:11">
      <c r="A59" s="4" t="s">
        <v>83</v>
      </c>
      <c r="B59" s="4" t="s">
        <v>84</v>
      </c>
      <c r="C59" s="5">
        <v>5290.50003865932</v>
      </c>
      <c r="D59" s="5">
        <v>5382.11042893913</v>
      </c>
      <c r="E59" s="5">
        <v>5954.67536818798</v>
      </c>
      <c r="F59" s="4" t="s">
        <v>85</v>
      </c>
      <c r="G59" s="5">
        <v>453.6</v>
      </c>
      <c r="H59" s="7">
        <v>0.085738587408639</v>
      </c>
      <c r="I59" s="4">
        <v>2718.4</v>
      </c>
      <c r="J59" s="11">
        <v>0.513826666692338</v>
      </c>
      <c r="K59" s="4" t="s">
        <v>13</v>
      </c>
    </row>
    <row r="60" spans="1:11">
      <c r="A60" s="4" t="s">
        <v>83</v>
      </c>
      <c r="B60" s="4" t="s">
        <v>86</v>
      </c>
      <c r="C60" s="5">
        <v>4446.22925983655</v>
      </c>
      <c r="D60" s="5">
        <v>4523.22024269087</v>
      </c>
      <c r="E60" s="5">
        <v>5004.41388553032</v>
      </c>
      <c r="F60" s="4" t="s">
        <v>57</v>
      </c>
      <c r="G60" s="5">
        <v>413</v>
      </c>
      <c r="H60" s="7">
        <v>0.0928876978366118</v>
      </c>
      <c r="I60" s="4">
        <v>862</v>
      </c>
      <c r="J60" s="7">
        <v>0.193872144152928</v>
      </c>
      <c r="K60" s="4"/>
    </row>
    <row r="61" s="1" customFormat="1" spans="1:11">
      <c r="A61" s="4" t="s">
        <v>83</v>
      </c>
      <c r="B61" s="4" t="s">
        <v>87</v>
      </c>
      <c r="C61" s="5">
        <v>2916.51765834352</v>
      </c>
      <c r="D61" s="5">
        <v>2967.02012861787</v>
      </c>
      <c r="E61" s="5">
        <v>3282.66056783254</v>
      </c>
      <c r="F61" s="4" t="s">
        <v>85</v>
      </c>
      <c r="G61" s="5">
        <v>258.4</v>
      </c>
      <c r="H61" s="7">
        <v>0.0885988121007167</v>
      </c>
      <c r="I61" s="4">
        <v>409.2</v>
      </c>
      <c r="J61" s="7">
        <v>0.140304310803457</v>
      </c>
      <c r="K61" s="4"/>
    </row>
    <row r="62" spans="1:11">
      <c r="A62" s="4" t="s">
        <v>83</v>
      </c>
      <c r="B62" s="4" t="s">
        <v>88</v>
      </c>
      <c r="C62" s="5">
        <v>2390.81017602876</v>
      </c>
      <c r="D62" s="5">
        <v>2432.20948643618</v>
      </c>
      <c r="E62" s="5">
        <v>2690.95517648258</v>
      </c>
      <c r="F62" s="4" t="s">
        <v>89</v>
      </c>
      <c r="G62" s="5">
        <v>223</v>
      </c>
      <c r="H62" s="7">
        <v>0.0932738208310678</v>
      </c>
      <c r="I62" s="4">
        <v>494.8</v>
      </c>
      <c r="J62" s="7">
        <v>0.20695913249871</v>
      </c>
      <c r="K62" s="4"/>
    </row>
    <row r="63" spans="1:11">
      <c r="A63" s="4" t="s">
        <v>83</v>
      </c>
      <c r="B63" s="4" t="s">
        <v>90</v>
      </c>
      <c r="C63" s="5">
        <v>2381.92905511026</v>
      </c>
      <c r="D63" s="5">
        <v>2423.17457987407</v>
      </c>
      <c r="E63" s="5">
        <v>2680.95910964791</v>
      </c>
      <c r="F63" s="4" t="s">
        <v>89</v>
      </c>
      <c r="G63" s="5">
        <v>253</v>
      </c>
      <c r="H63" s="7">
        <v>0.106216429686353</v>
      </c>
      <c r="I63" s="4">
        <v>614</v>
      </c>
      <c r="J63" s="7">
        <v>0.257774260187434</v>
      </c>
      <c r="K63" s="4"/>
    </row>
    <row r="64" spans="1:11">
      <c r="A64" s="4" t="s">
        <v>83</v>
      </c>
      <c r="B64" s="4" t="s">
        <v>91</v>
      </c>
      <c r="C64" s="5">
        <v>2161.48777861322</v>
      </c>
      <c r="D64" s="5">
        <v>2198.91613841604</v>
      </c>
      <c r="E64" s="5">
        <v>2432.84338718371</v>
      </c>
      <c r="F64" s="4" t="s">
        <v>57</v>
      </c>
      <c r="G64" s="5"/>
      <c r="H64" s="7">
        <v>0</v>
      </c>
      <c r="I64" s="4">
        <v>444.8</v>
      </c>
      <c r="J64" s="7">
        <v>0.20578418457928</v>
      </c>
      <c r="K64" s="4"/>
    </row>
    <row r="65" spans="1:11">
      <c r="A65" s="4" t="s">
        <v>83</v>
      </c>
      <c r="B65" s="4" t="s">
        <v>92</v>
      </c>
      <c r="C65" s="5">
        <v>1714.14175755341</v>
      </c>
      <c r="D65" s="5">
        <v>1743.82386590932</v>
      </c>
      <c r="E65" s="5">
        <v>1929.33704313371</v>
      </c>
      <c r="F65" s="4" t="s">
        <v>85</v>
      </c>
      <c r="G65" s="5">
        <v>247.7</v>
      </c>
      <c r="H65" s="7">
        <v>0.144503801338777</v>
      </c>
      <c r="I65" s="4">
        <v>247.7</v>
      </c>
      <c r="J65" s="7">
        <v>0.144503801338777</v>
      </c>
      <c r="K65" s="4"/>
    </row>
    <row r="66" spans="1:11">
      <c r="A66" s="4" t="s">
        <v>83</v>
      </c>
      <c r="B66" s="4" t="s">
        <v>93</v>
      </c>
      <c r="C66" s="5">
        <v>1694.55721634987</v>
      </c>
      <c r="D66" s="5">
        <v>1723.90019845116</v>
      </c>
      <c r="E66" s="5">
        <v>1907.29383658426</v>
      </c>
      <c r="F66" s="4" t="s">
        <v>89</v>
      </c>
      <c r="G66" s="5"/>
      <c r="H66" s="7">
        <v>0</v>
      </c>
      <c r="I66" s="4">
        <v>128</v>
      </c>
      <c r="J66" s="7">
        <v>0.0755359563932084</v>
      </c>
      <c r="K66" s="4"/>
    </row>
    <row r="67" spans="1:11">
      <c r="A67" s="4" t="s">
        <v>83</v>
      </c>
      <c r="B67" s="4" t="s">
        <v>94</v>
      </c>
      <c r="C67" s="5">
        <v>1644.76754544711</v>
      </c>
      <c r="D67" s="5">
        <v>1673.24836874489</v>
      </c>
      <c r="E67" s="5">
        <v>1851.25351435605</v>
      </c>
      <c r="F67" s="4" t="s">
        <v>57</v>
      </c>
      <c r="G67" s="5">
        <v>138</v>
      </c>
      <c r="H67" s="7">
        <v>0.0839024337402562</v>
      </c>
      <c r="I67" s="4">
        <v>294</v>
      </c>
      <c r="J67" s="7">
        <v>0.178748663185763</v>
      </c>
      <c r="K67" s="8"/>
    </row>
    <row r="68" spans="1:11">
      <c r="A68" s="4" t="s">
        <v>83</v>
      </c>
      <c r="B68" s="4" t="s">
        <v>95</v>
      </c>
      <c r="C68" s="5">
        <v>1634.17284188563</v>
      </c>
      <c r="D68" s="5">
        <v>1662.47020711309</v>
      </c>
      <c r="E68" s="5">
        <v>1839.3287397847</v>
      </c>
      <c r="F68" s="4" t="s">
        <v>96</v>
      </c>
      <c r="G68" s="5">
        <v>1172.8</v>
      </c>
      <c r="H68" s="7">
        <v>0.717671943835962</v>
      </c>
      <c r="I68" s="4">
        <v>1577.8</v>
      </c>
      <c r="J68" s="7">
        <v>0.96550374572338</v>
      </c>
      <c r="K68" s="4"/>
    </row>
    <row r="69" spans="1:11">
      <c r="A69" s="4" t="s">
        <v>83</v>
      </c>
      <c r="B69" s="4" t="s">
        <v>97</v>
      </c>
      <c r="C69" s="5">
        <v>1490.51922264517</v>
      </c>
      <c r="D69" s="5">
        <v>1516.32907931435</v>
      </c>
      <c r="E69" s="5">
        <v>1677.64068349673</v>
      </c>
      <c r="F69" s="4" t="s">
        <v>89</v>
      </c>
      <c r="G69" s="5">
        <v>256</v>
      </c>
      <c r="H69" s="7">
        <v>0.171752229767078</v>
      </c>
      <c r="I69" s="4">
        <v>256</v>
      </c>
      <c r="J69" s="7">
        <v>0.171752229767078</v>
      </c>
      <c r="K69" s="4"/>
    </row>
    <row r="70" spans="1:11">
      <c r="A70" s="4" t="s">
        <v>83</v>
      </c>
      <c r="B70" s="4" t="s">
        <v>98</v>
      </c>
      <c r="C70" s="5">
        <v>1279.83915482889</v>
      </c>
      <c r="D70" s="5">
        <v>1302.00087179562</v>
      </c>
      <c r="E70" s="5">
        <v>1440.51160283771</v>
      </c>
      <c r="F70" s="4" t="s">
        <v>38</v>
      </c>
      <c r="G70" s="5">
        <v>283.59</v>
      </c>
      <c r="H70" s="7">
        <v>0.221582531625168</v>
      </c>
      <c r="I70" s="4">
        <v>786.69</v>
      </c>
      <c r="J70" s="7">
        <v>0.614678803216628</v>
      </c>
      <c r="K70" s="4"/>
    </row>
    <row r="71" spans="1:11">
      <c r="A71" s="4" t="s">
        <v>83</v>
      </c>
      <c r="B71" s="4" t="s">
        <v>99</v>
      </c>
      <c r="C71" s="5">
        <v>1114.80975693935</v>
      </c>
      <c r="D71" s="5">
        <v>1134.11382199457</v>
      </c>
      <c r="E71" s="5">
        <v>1254.76422858974</v>
      </c>
      <c r="F71" s="4" t="s">
        <v>89</v>
      </c>
      <c r="G71" s="5">
        <v>236</v>
      </c>
      <c r="H71" s="7">
        <v>0.21169531261363</v>
      </c>
      <c r="I71" s="4">
        <v>354</v>
      </c>
      <c r="J71" s="7">
        <v>0.317542968920445</v>
      </c>
      <c r="K71" s="4"/>
    </row>
    <row r="72" spans="1:11">
      <c r="A72" s="4" t="s">
        <v>83</v>
      </c>
      <c r="B72" s="4" t="s">
        <v>100</v>
      </c>
      <c r="C72" s="5">
        <v>573.105385298926</v>
      </c>
      <c r="D72" s="5">
        <v>583.029288074665</v>
      </c>
      <c r="E72" s="5">
        <v>645.053680423034</v>
      </c>
      <c r="F72" s="4" t="s">
        <v>85</v>
      </c>
      <c r="G72" s="5">
        <v>152</v>
      </c>
      <c r="H72" s="7">
        <v>0.265221726926747</v>
      </c>
      <c r="I72" s="4">
        <v>152</v>
      </c>
      <c r="J72" s="7">
        <v>0.265221726926747</v>
      </c>
      <c r="K72" s="4"/>
    </row>
    <row r="73" spans="1:11">
      <c r="A73" s="4"/>
      <c r="B73" s="4"/>
      <c r="C73" s="5">
        <f t="shared" ref="C73:G73" si="3">SUM(C59:C72)</f>
        <v>30733.38684754</v>
      </c>
      <c r="D73" s="5">
        <f t="shared" si="3"/>
        <v>31265.5667063718</v>
      </c>
      <c r="E73" s="5">
        <f t="shared" si="3"/>
        <v>34591.690824071</v>
      </c>
      <c r="F73" s="4"/>
      <c r="G73" s="5">
        <f t="shared" si="3"/>
        <v>4087.09</v>
      </c>
      <c r="H73" s="7">
        <f>G73/C73</f>
        <v>0.13298534327749</v>
      </c>
      <c r="I73" s="4">
        <f>SUM(I59:I72)</f>
        <v>9339.39</v>
      </c>
      <c r="J73" s="7">
        <f>I73/C73</f>
        <v>0.303884178022103</v>
      </c>
      <c r="K73" s="4"/>
    </row>
    <row r="74" spans="1:11">
      <c r="A74" s="4" t="s">
        <v>101</v>
      </c>
      <c r="B74" s="4" t="s">
        <v>102</v>
      </c>
      <c r="C74" s="5">
        <v>4150.41882047622</v>
      </c>
      <c r="D74" s="5">
        <v>4222.28754464031</v>
      </c>
      <c r="E74" s="5">
        <v>4671.46707066587</v>
      </c>
      <c r="F74" s="4" t="s">
        <v>103</v>
      </c>
      <c r="G74" s="5">
        <v>595.6</v>
      </c>
      <c r="H74" s="7">
        <v>0.143503589821246</v>
      </c>
      <c r="I74" s="4">
        <v>1027.6</v>
      </c>
      <c r="J74" s="11">
        <v>0.247589470954185</v>
      </c>
      <c r="K74" s="4" t="s">
        <v>13</v>
      </c>
    </row>
    <row r="75" spans="1:11">
      <c r="A75" s="4" t="s">
        <v>101</v>
      </c>
      <c r="B75" s="4" t="s">
        <v>104</v>
      </c>
      <c r="C75" s="5">
        <v>3903.71727824959</v>
      </c>
      <c r="D75" s="5">
        <v>3971.3141142366</v>
      </c>
      <c r="E75" s="5">
        <v>4393.79433915539</v>
      </c>
      <c r="F75" s="4" t="s">
        <v>81</v>
      </c>
      <c r="G75" s="5">
        <v>4445.39</v>
      </c>
      <c r="H75" s="7">
        <v>1.13875818435122</v>
      </c>
      <c r="I75" s="4">
        <v>4597.39</v>
      </c>
      <c r="J75" s="7">
        <v>1.17769543035695</v>
      </c>
      <c r="K75" s="4"/>
    </row>
    <row r="76" spans="1:11">
      <c r="A76" s="4" t="s">
        <v>101</v>
      </c>
      <c r="B76" s="4" t="s">
        <v>105</v>
      </c>
      <c r="C76" s="5">
        <v>3404.99742831498</v>
      </c>
      <c r="D76" s="5">
        <v>3463.95842274468</v>
      </c>
      <c r="E76" s="5">
        <v>3832.46463793028</v>
      </c>
      <c r="F76" s="4" t="s">
        <v>85</v>
      </c>
      <c r="G76" s="5">
        <v>1457</v>
      </c>
      <c r="H76" s="7">
        <v>0.427900470022094</v>
      </c>
      <c r="I76" s="4">
        <v>1725</v>
      </c>
      <c r="J76" s="7">
        <v>0.50660831214009</v>
      </c>
      <c r="K76" s="4"/>
    </row>
    <row r="77" spans="1:11">
      <c r="A77" s="4" t="s">
        <v>101</v>
      </c>
      <c r="B77" s="4" t="s">
        <v>106</v>
      </c>
      <c r="C77" s="5">
        <v>3347.74254239358</v>
      </c>
      <c r="D77" s="5">
        <v>3405.71211022724</v>
      </c>
      <c r="E77" s="5">
        <v>3768.02190918758</v>
      </c>
      <c r="F77" s="4" t="s">
        <v>38</v>
      </c>
      <c r="G77" s="5">
        <v>909.6</v>
      </c>
      <c r="H77" s="7">
        <v>0.271705481673525</v>
      </c>
      <c r="I77" s="4">
        <v>1025.4</v>
      </c>
      <c r="J77" s="7">
        <v>0.306295955263888</v>
      </c>
      <c r="K77" s="4"/>
    </row>
    <row r="78" spans="1:11">
      <c r="A78" s="4" t="s">
        <v>101</v>
      </c>
      <c r="B78" s="4" t="s">
        <v>107</v>
      </c>
      <c r="C78" s="5">
        <v>2467.33639545008</v>
      </c>
      <c r="D78" s="5">
        <v>2510.06083519813</v>
      </c>
      <c r="E78" s="5">
        <v>2777.08858362346</v>
      </c>
      <c r="F78" s="4" t="s">
        <v>81</v>
      </c>
      <c r="G78" s="5">
        <v>268.98</v>
      </c>
      <c r="H78" s="7">
        <v>0.109016346735701</v>
      </c>
      <c r="I78" s="4">
        <v>714.98</v>
      </c>
      <c r="J78" s="7">
        <v>0.289778078627003</v>
      </c>
      <c r="K78" s="4"/>
    </row>
    <row r="79" spans="1:11">
      <c r="A79" s="4" t="s">
        <v>101</v>
      </c>
      <c r="B79" s="4" t="s">
        <v>108</v>
      </c>
      <c r="C79" s="5">
        <v>2255.66752314797</v>
      </c>
      <c r="D79" s="5">
        <v>2294.72670103798</v>
      </c>
      <c r="E79" s="5">
        <v>2538.84656285053</v>
      </c>
      <c r="F79" s="4" t="s">
        <v>109</v>
      </c>
      <c r="G79" s="5">
        <v>583.8</v>
      </c>
      <c r="H79" s="7">
        <v>0.25881473843506</v>
      </c>
      <c r="I79" s="4">
        <v>1318.8</v>
      </c>
      <c r="J79" s="7">
        <v>0.584660632148264</v>
      </c>
      <c r="K79" s="4"/>
    </row>
    <row r="80" spans="1:11">
      <c r="A80" s="4" t="s">
        <v>101</v>
      </c>
      <c r="B80" s="4" t="s">
        <v>110</v>
      </c>
      <c r="C80" s="5">
        <v>1765.10919296154</v>
      </c>
      <c r="D80" s="5">
        <v>1795.67385431152</v>
      </c>
      <c r="E80" s="5">
        <v>1986.70298774892</v>
      </c>
      <c r="F80" s="4" t="s">
        <v>81</v>
      </c>
      <c r="G80" s="5">
        <v>551</v>
      </c>
      <c r="H80" s="7">
        <v>0.312161990995877</v>
      </c>
      <c r="I80" s="4">
        <v>680.2</v>
      </c>
      <c r="J80" s="7">
        <v>0.385358595781117</v>
      </c>
      <c r="K80" s="4"/>
    </row>
    <row r="81" spans="1:11">
      <c r="A81" s="4" t="s">
        <v>101</v>
      </c>
      <c r="B81" s="4" t="s">
        <v>111</v>
      </c>
      <c r="C81" s="5">
        <v>1500.5729310822</v>
      </c>
      <c r="D81" s="5">
        <v>1526.55687794077</v>
      </c>
      <c r="E81" s="5">
        <v>1688.95654580681</v>
      </c>
      <c r="F81" s="4" t="s">
        <v>81</v>
      </c>
      <c r="G81" s="5">
        <v>396.6</v>
      </c>
      <c r="H81" s="7">
        <v>0.264299049906208</v>
      </c>
      <c r="I81" s="4">
        <v>396.6</v>
      </c>
      <c r="J81" s="7">
        <v>0.264299049906208</v>
      </c>
      <c r="K81" s="4"/>
    </row>
    <row r="82" spans="1:11">
      <c r="A82" s="4" t="s">
        <v>101</v>
      </c>
      <c r="B82" s="4" t="s">
        <v>112</v>
      </c>
      <c r="C82" s="5">
        <v>1330.20864825736</v>
      </c>
      <c r="D82" s="5">
        <v>1353.2425642445</v>
      </c>
      <c r="E82" s="5">
        <v>1497.20453916413</v>
      </c>
      <c r="F82" s="4" t="s">
        <v>81</v>
      </c>
      <c r="G82" s="5">
        <v>284.6</v>
      </c>
      <c r="H82" s="7">
        <v>0.213951398055365</v>
      </c>
      <c r="I82" s="4">
        <v>544.6</v>
      </c>
      <c r="J82" s="7">
        <v>0.409409456714518</v>
      </c>
      <c r="K82" s="4"/>
    </row>
    <row r="83" spans="1:11">
      <c r="A83" s="4" t="s">
        <v>101</v>
      </c>
      <c r="B83" s="4" t="s">
        <v>113</v>
      </c>
      <c r="C83" s="5">
        <v>1213.71350196266</v>
      </c>
      <c r="D83" s="5">
        <v>1234.73018597933</v>
      </c>
      <c r="E83" s="5">
        <v>1366.08446108351</v>
      </c>
      <c r="F83" s="4" t="s">
        <v>81</v>
      </c>
      <c r="G83" s="5">
        <v>271.68</v>
      </c>
      <c r="H83" s="7">
        <v>0.223841952454738</v>
      </c>
      <c r="I83" s="4">
        <v>271.68</v>
      </c>
      <c r="J83" s="7">
        <v>0.223841952454738</v>
      </c>
      <c r="K83" s="4"/>
    </row>
    <row r="84" spans="1:11">
      <c r="A84" s="4" t="s">
        <v>101</v>
      </c>
      <c r="B84" s="4" t="s">
        <v>114</v>
      </c>
      <c r="C84" s="5">
        <v>1193.48183740451</v>
      </c>
      <c r="D84" s="5">
        <v>1214.14818956736</v>
      </c>
      <c r="E84" s="5">
        <v>1343.31289058517</v>
      </c>
      <c r="F84" s="4" t="s">
        <v>81</v>
      </c>
      <c r="G84" s="5">
        <v>150.8</v>
      </c>
      <c r="H84" s="7">
        <v>0.126352991117106</v>
      </c>
      <c r="I84" s="4">
        <v>302.8</v>
      </c>
      <c r="J84" s="7">
        <v>0.253711443701987</v>
      </c>
      <c r="K84" s="4"/>
    </row>
    <row r="85" spans="1:11">
      <c r="A85" s="4" t="s">
        <v>101</v>
      </c>
      <c r="B85" s="4" t="s">
        <v>115</v>
      </c>
      <c r="C85" s="5">
        <v>910.191940708934</v>
      </c>
      <c r="D85" s="5">
        <v>925.952840115149</v>
      </c>
      <c r="E85" s="5">
        <v>1024.45846140399</v>
      </c>
      <c r="F85" s="4" t="s">
        <v>85</v>
      </c>
      <c r="G85" s="5">
        <v>125</v>
      </c>
      <c r="H85" s="7">
        <v>0.137333670415319</v>
      </c>
      <c r="I85" s="4">
        <v>125</v>
      </c>
      <c r="J85" s="7">
        <v>0.137333670415319</v>
      </c>
      <c r="K85" s="4"/>
    </row>
    <row r="86" spans="1:11">
      <c r="A86" s="4" t="s">
        <v>101</v>
      </c>
      <c r="B86" s="4" t="s">
        <v>116</v>
      </c>
      <c r="C86" s="5">
        <v>755.337910447092</v>
      </c>
      <c r="D86" s="5">
        <v>768.417354783839</v>
      </c>
      <c r="E86" s="5">
        <v>850.163881888502</v>
      </c>
      <c r="F86" s="4" t="s">
        <v>81</v>
      </c>
      <c r="G86" s="5">
        <v>290</v>
      </c>
      <c r="H86" s="7">
        <v>0.383934125361649</v>
      </c>
      <c r="I86" s="4">
        <v>290</v>
      </c>
      <c r="J86" s="7">
        <v>0.383934125361649</v>
      </c>
      <c r="K86" s="4"/>
    </row>
    <row r="87" spans="1:11">
      <c r="A87" s="4"/>
      <c r="B87" s="4"/>
      <c r="C87" s="5">
        <f t="shared" ref="C87:G87" si="4">SUM(C74:C86)</f>
        <v>28198.4959508567</v>
      </c>
      <c r="D87" s="5">
        <f t="shared" si="4"/>
        <v>28686.7815950274</v>
      </c>
      <c r="E87" s="5">
        <f t="shared" si="4"/>
        <v>31738.5668710942</v>
      </c>
      <c r="F87" s="4"/>
      <c r="G87" s="5">
        <f t="shared" si="4"/>
        <v>10330.05</v>
      </c>
      <c r="H87" s="7">
        <f>G87/C87</f>
        <v>0.36633336820527</v>
      </c>
      <c r="I87" s="4">
        <f>SUM(I74:I86)</f>
        <v>13020.05</v>
      </c>
      <c r="J87" s="7">
        <f>I87/C87</f>
        <v>0.461728527035302</v>
      </c>
      <c r="K87" s="4"/>
    </row>
    <row r="88" spans="1:11">
      <c r="A88" s="4" t="s">
        <v>117</v>
      </c>
      <c r="B88" s="4"/>
      <c r="C88" s="5">
        <v>231000</v>
      </c>
      <c r="D88" s="5">
        <v>235000</v>
      </c>
      <c r="E88" s="5">
        <v>260000</v>
      </c>
      <c r="F88" s="4"/>
      <c r="G88" s="5">
        <v>55562.29</v>
      </c>
      <c r="H88" s="7">
        <v>0.240529393939394</v>
      </c>
      <c r="I88" s="4">
        <f>SUM(I2:I86)</f>
        <v>153347.13</v>
      </c>
      <c r="J88" s="7">
        <f>I88/C88</f>
        <v>0.663840389610389</v>
      </c>
      <c r="K88" s="4">
        <f>I88/20*30</f>
        <v>230020.695</v>
      </c>
    </row>
    <row r="89" spans="1:10">
      <c r="A89" s="2" t="s">
        <v>118</v>
      </c>
      <c r="J89" s="12"/>
    </row>
  </sheetData>
  <autoFilter ref="A1:K89">
    <sortState ref="A1:K89">
      <sortCondition ref="A1:A83" descending="1"/>
    </sortState>
  </autoFilter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2017-05-18T05:36:45Z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