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<sst xmlns="http://schemas.openxmlformats.org/spreadsheetml/2006/main" count="48">
  <si>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</si>
  <si>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</si>
  <si>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</si>
  <si>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</si>
  <si>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</si>
  <si>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</si>
  <si>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</si>
  <si>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</si>
  <si>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</si>
  <si>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</si>
  <si>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太极大药房储值卡领用清单（西北片区4月）</t>
  </si>
  <si>
    <t>日期：</t>
  </si>
  <si>
    <t>2017.4.7</t>
  </si>
  <si>
    <t>店长</t>
  </si>
  <si>
    <t>修身200元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</si>
  <si>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</si>
  <si>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</si>
  <si>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</si>
  <si>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</si>
  <si>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</si>
  <si>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</si>
  <si>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</si>
  <si>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</si>
  <si>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</si>
  <si>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</si>
  <si>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</si>
  <si>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</si>
  <si>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光华店</t>
  </si>
  <si>
    <t>魏津</t>
  </si>
  <si>
    <t>土龙路</t>
  </si>
  <si>
    <t>刘新</t>
  </si>
  <si>
    <t>羊子山</t>
  </si>
  <si>
    <t>高红华</t>
  </si>
  <si>
    <t>西部店</t>
  </si>
  <si>
    <t>杨素芬</t>
  </si>
  <si>
    <t>新都新繁</t>
  </si>
  <si>
    <t>朱朝霞</t>
  </si>
  <si>
    <t>汇融名城</t>
  </si>
  <si>
    <t>舒海燕</t>
  </si>
  <si>
    <t>沙河源</t>
  </si>
  <si>
    <t>高文琪</t>
  </si>
  <si>
    <t>金沙店</t>
  </si>
  <si>
    <t>周莉</t>
  </si>
  <si>
    <t>充值金额小计</t>
  </si>
  <si>
    <t>董事长：</t>
  </si>
  <si>
    <t>总经理：</t>
  </si>
  <si>
    <t>营运部：</t>
  </si>
  <si>
    <t>统计人：刘琴英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</si>
</sst>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</row>
    <row r="4" ht="21" customHeight="1" spans="1:7">
      <c r="A4" s="24"/>
      <c r="B4" s="24"/>
      <c r="C4" s="24"/>
      <c r="D4" s="24"/>
      <c r="E4" s="24"/>
      <c r="F4" s="24"/>
      <c r="G4" s="24"/>
    </row>
    <row r="5" ht="21" customHeight="1" spans="1:7">
      <c r="A5" s="24"/>
      <c r="B5" s="24"/>
      <c r="C5" s="24"/>
      <c r="D5" s="24"/>
      <c r="E5" s="24"/>
      <c r="F5" s="24"/>
      <c r="G5" s="24"/>
    </row>
    <row r="6" ht="21" customHeight="1" spans="1:7">
      <c r="A6" s="24"/>
      <c r="B6" s="24"/>
      <c r="C6" s="24"/>
      <c r="D6" s="24"/>
      <c r="E6" s="24"/>
      <c r="F6" s="24"/>
      <c r="G6" s="24"/>
    </row>
    <row r="7" ht="21" customHeight="1" spans="1:7">
      <c r="A7" s="24"/>
      <c r="B7" s="24"/>
      <c r="C7" s="24"/>
      <c r="D7" s="24"/>
      <c r="E7" s="24"/>
      <c r="F7" s="24"/>
      <c r="G7" s="24"/>
    </row>
    <row r="8" ht="21" customHeight="1" spans="1:7">
      <c r="A8" s="24"/>
      <c r="B8" s="24"/>
      <c r="C8" s="24"/>
      <c r="D8" s="24"/>
      <c r="E8" s="24"/>
      <c r="F8" s="24"/>
      <c r="G8" s="24"/>
    </row>
    <row r="9" ht="21" customHeight="1" spans="1:7">
      <c r="A9" s="24"/>
      <c r="B9" s="24"/>
      <c r="C9" s="24"/>
      <c r="D9" s="24"/>
      <c r="E9" s="24"/>
      <c r="F9" s="24"/>
      <c r="G9" s="24"/>
    </row>
    <row r="10" ht="21" customHeight="1" spans="1:7">
      <c r="A10" s="24"/>
      <c r="B10" s="24"/>
      <c r="C10" s="24"/>
      <c r="D10" s="24"/>
      <c r="E10" s="24"/>
      <c r="F10" s="24"/>
      <c r="G10" s="24"/>
    </row>
    <row r="11" ht="21" customHeight="1" spans="1:7">
      <c r="A11" s="24"/>
      <c r="B11" s="24"/>
      <c r="C11" s="24"/>
      <c r="D11" s="24"/>
      <c r="E11" s="24"/>
      <c r="F11" s="24"/>
      <c r="G11" s="24"/>
    </row>
    <row r="12" ht="21" customHeight="1" spans="1:7">
      <c r="A12" s="24"/>
      <c r="B12" s="24"/>
      <c r="C12" s="24"/>
      <c r="D12" s="24"/>
      <c r="E12" s="24"/>
      <c r="F12" s="24"/>
      <c r="G12" s="24"/>
    </row>
    <row r="13" ht="21" customHeight="1" spans="1:7">
      <c r="A13" s="24"/>
      <c r="B13" s="24"/>
      <c r="C13" s="24"/>
      <c r="D13" s="24"/>
      <c r="E13" s="24"/>
      <c r="F13" s="24"/>
      <c r="G13" s="24"/>
    </row>
    <row r="14" ht="21" customHeight="1" spans="1:7">
      <c r="A14" s="24"/>
      <c r="B14" s="24"/>
      <c r="C14" s="24"/>
      <c r="D14" s="24"/>
      <c r="E14" s="24"/>
      <c r="F14" s="24"/>
      <c r="G14" s="24"/>
    </row>
    <row r="15" ht="21" customHeight="1" spans="1:7">
      <c r="A15" s="24"/>
      <c r="B15" s="24"/>
      <c r="C15" s="24"/>
      <c r="D15" s="24"/>
      <c r="E15" s="24"/>
      <c r="F15" s="24"/>
      <c r="G15" s="24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5"/>
  <sheetViews>
    <sheetView tabSelected="1" workbookViewId="0">
      <selection activeCell="A2" sqref="A2:P2"/>
    </sheetView>
  </sheetViews>
  <sheetFormatPr defaultColWidth="9" defaultRowHeight="13.5"/>
  <cols>
    <col min="1" max="1" width="5" style="3" customWidth="1"/>
    <col min="2" max="2" width="12.875" style="4" customWidth="1"/>
    <col min="3" max="6" width="9" style="3" customWidth="1"/>
    <col min="7" max="12" width="7.75" style="3" customWidth="1"/>
    <col min="13" max="13" width="11.75" style="3" customWidth="1"/>
    <col min="14" max="14" width="11.125" style="3" customWidth="1"/>
    <col min="15" max="15" width="9" style="3"/>
    <col min="16" max="16" width="10.25" style="3" customWidth="1"/>
    <col min="17" max="16384" width="9" style="3"/>
  </cols>
  <sheetData>
    <row r="1" ht="17" customHeight="1" spans="1:16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" customHeight="1" spans="1:16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.1" customHeight="1" spans="1:16">
      <c r="A3" s="6" t="s">
        <v>11</v>
      </c>
      <c r="B3" s="7" t="s">
        <v>12</v>
      </c>
      <c r="C3" s="6"/>
      <c r="D3" s="8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6"/>
    </row>
    <row r="4" ht="30" customHeight="1" spans="1:17">
      <c r="A4" s="9" t="s">
        <v>2</v>
      </c>
      <c r="B4" s="9" t="s">
        <v>3</v>
      </c>
      <c r="C4" s="9" t="s">
        <v>13</v>
      </c>
      <c r="D4" s="10" t="s">
        <v>14</v>
      </c>
      <c r="E4" s="10"/>
      <c r="F4" s="10"/>
      <c r="G4" s="11" t="s">
        <v>15</v>
      </c>
      <c r="H4" s="11"/>
      <c r="I4" s="11"/>
      <c r="J4" s="11" t="s">
        <v>16</v>
      </c>
      <c r="K4" s="11"/>
      <c r="L4" s="11"/>
      <c r="M4" s="11" t="s">
        <v>17</v>
      </c>
      <c r="N4" s="11"/>
      <c r="O4" s="18" t="s">
        <v>18</v>
      </c>
      <c r="P4" s="18"/>
      <c r="Q4" s="18"/>
    </row>
    <row r="5" ht="30" customHeight="1" spans="1:17">
      <c r="A5" s="9"/>
      <c r="B5" s="9"/>
      <c r="C5" s="9"/>
      <c r="D5" s="9" t="s">
        <v>19</v>
      </c>
      <c r="E5" s="9" t="s">
        <v>20</v>
      </c>
      <c r="F5" s="9" t="s">
        <v>21</v>
      </c>
      <c r="G5" s="9" t="s">
        <v>19</v>
      </c>
      <c r="H5" s="9" t="s">
        <v>20</v>
      </c>
      <c r="I5" s="9" t="s">
        <v>21</v>
      </c>
      <c r="J5" s="9" t="s">
        <v>19</v>
      </c>
      <c r="K5" s="9" t="s">
        <v>20</v>
      </c>
      <c r="L5" s="9" t="s">
        <v>21</v>
      </c>
      <c r="M5" s="9" t="s">
        <v>22</v>
      </c>
      <c r="N5" s="9" t="s">
        <v>23</v>
      </c>
      <c r="O5" s="19" t="s">
        <v>24</v>
      </c>
      <c r="P5" s="20" t="s">
        <v>25</v>
      </c>
      <c r="Q5" s="20" t="s">
        <v>26</v>
      </c>
    </row>
    <row r="6" customFormat="1" ht="30" customHeight="1" spans="1:17">
      <c r="A6" s="12">
        <v>1</v>
      </c>
      <c r="B6" s="13" t="s">
        <v>27</v>
      </c>
      <c r="C6" s="13" t="s">
        <v>28</v>
      </c>
      <c r="D6" s="13">
        <v>0</v>
      </c>
      <c r="E6" s="13">
        <v>190</v>
      </c>
      <c r="F6" s="13">
        <v>0</v>
      </c>
      <c r="G6" s="14">
        <v>0</v>
      </c>
      <c r="H6" s="14">
        <v>465</v>
      </c>
      <c r="I6" s="14">
        <f t="shared" ref="I6:I9" si="0">G6*H6</f>
        <v>0</v>
      </c>
      <c r="J6" s="14">
        <v>30</v>
      </c>
      <c r="K6" s="14">
        <v>900</v>
      </c>
      <c r="L6" s="14">
        <f t="shared" ref="L6:L9" si="1">J6*K6</f>
        <v>27000</v>
      </c>
      <c r="M6" s="14">
        <f t="shared" ref="M6:M9" si="2">I6+L6</f>
        <v>27000</v>
      </c>
      <c r="N6" s="14">
        <f t="shared" ref="N6:N9" si="3">G6*P6+J6*Q6</f>
        <v>3000</v>
      </c>
      <c r="O6" s="21">
        <v>10</v>
      </c>
      <c r="P6" s="22">
        <v>35</v>
      </c>
      <c r="Q6" s="22">
        <v>100</v>
      </c>
    </row>
    <row r="7" customFormat="1" ht="30" customHeight="1" spans="1:17">
      <c r="A7" s="15">
        <v>2</v>
      </c>
      <c r="B7" s="13" t="s">
        <v>29</v>
      </c>
      <c r="C7" s="13" t="s">
        <v>30</v>
      </c>
      <c r="D7" s="13">
        <v>0</v>
      </c>
      <c r="E7" s="13">
        <v>190</v>
      </c>
      <c r="F7" s="13">
        <v>0</v>
      </c>
      <c r="G7" s="14">
        <v>15</v>
      </c>
      <c r="H7" s="14">
        <v>465</v>
      </c>
      <c r="I7" s="14">
        <f t="shared" si="0"/>
        <v>6975</v>
      </c>
      <c r="J7" s="14">
        <v>15</v>
      </c>
      <c r="K7" s="14">
        <v>900</v>
      </c>
      <c r="L7" s="14">
        <f t="shared" si="1"/>
        <v>13500</v>
      </c>
      <c r="M7" s="14">
        <f t="shared" si="2"/>
        <v>20475</v>
      </c>
      <c r="N7" s="14">
        <f t="shared" si="3"/>
        <v>2025</v>
      </c>
      <c r="O7" s="21">
        <v>10</v>
      </c>
      <c r="P7" s="22">
        <v>35</v>
      </c>
      <c r="Q7" s="22">
        <v>100</v>
      </c>
    </row>
    <row r="8" customFormat="1" ht="30" customHeight="1" spans="1:17">
      <c r="A8" s="15"/>
      <c r="B8" s="13" t="s">
        <v>31</v>
      </c>
      <c r="C8" s="13" t="s">
        <v>32</v>
      </c>
      <c r="D8" s="13">
        <v>0</v>
      </c>
      <c r="E8" s="13">
        <v>190</v>
      </c>
      <c r="F8" s="13">
        <v>0</v>
      </c>
      <c r="G8" s="14">
        <v>20</v>
      </c>
      <c r="H8" s="14">
        <v>465</v>
      </c>
      <c r="I8" s="14">
        <f t="shared" si="0"/>
        <v>9300</v>
      </c>
      <c r="J8" s="14">
        <v>20</v>
      </c>
      <c r="K8" s="14">
        <v>900</v>
      </c>
      <c r="L8" s="14">
        <f t="shared" si="1"/>
        <v>18000</v>
      </c>
      <c r="M8" s="14">
        <f t="shared" si="2"/>
        <v>27300</v>
      </c>
      <c r="N8" s="14">
        <f t="shared" si="3"/>
        <v>2700</v>
      </c>
      <c r="O8" s="21">
        <v>10</v>
      </c>
      <c r="P8" s="22">
        <v>35</v>
      </c>
      <c r="Q8" s="22">
        <v>100</v>
      </c>
    </row>
    <row r="9" customFormat="1" ht="30" customHeight="1" spans="1:17">
      <c r="A9" s="15"/>
      <c r="B9" s="13" t="s">
        <v>33</v>
      </c>
      <c r="C9" s="13" t="s">
        <v>34</v>
      </c>
      <c r="D9" s="13">
        <v>0</v>
      </c>
      <c r="E9" s="13">
        <v>190</v>
      </c>
      <c r="F9" s="13">
        <v>0</v>
      </c>
      <c r="G9" s="14">
        <v>20</v>
      </c>
      <c r="H9" s="14">
        <v>465</v>
      </c>
      <c r="I9" s="14">
        <f t="shared" si="0"/>
        <v>9300</v>
      </c>
      <c r="J9" s="14">
        <v>20</v>
      </c>
      <c r="K9" s="14">
        <v>900</v>
      </c>
      <c r="L9" s="14">
        <f t="shared" si="1"/>
        <v>18000</v>
      </c>
      <c r="M9" s="14">
        <f t="shared" si="2"/>
        <v>27300</v>
      </c>
      <c r="N9" s="14">
        <f t="shared" si="3"/>
        <v>2700</v>
      </c>
      <c r="O9" s="21">
        <v>10</v>
      </c>
      <c r="P9" s="22">
        <v>35</v>
      </c>
      <c r="Q9" s="22">
        <v>100</v>
      </c>
    </row>
    <row r="10" customFormat="1" ht="30" customHeight="1" spans="1:17">
      <c r="A10" s="15">
        <v>3</v>
      </c>
      <c r="B10" s="13" t="s">
        <v>35</v>
      </c>
      <c r="C10" s="13" t="s">
        <v>36</v>
      </c>
      <c r="D10" s="13">
        <v>0</v>
      </c>
      <c r="E10" s="13">
        <v>190</v>
      </c>
      <c r="F10" s="13">
        <v>0</v>
      </c>
      <c r="G10" s="14">
        <v>10</v>
      </c>
      <c r="H10" s="14">
        <v>465</v>
      </c>
      <c r="I10" s="14">
        <f>G10*H10</f>
        <v>4650</v>
      </c>
      <c r="J10" s="14">
        <v>20</v>
      </c>
      <c r="K10" s="14">
        <v>900</v>
      </c>
      <c r="L10" s="14">
        <f>J10*K10</f>
        <v>18000</v>
      </c>
      <c r="M10" s="14">
        <f>I10+L10</f>
        <v>22650</v>
      </c>
      <c r="N10" s="14">
        <f>G10*P10+J10*Q10</f>
        <v>2350</v>
      </c>
      <c r="O10" s="21">
        <v>10</v>
      </c>
      <c r="P10" s="22">
        <v>35</v>
      </c>
      <c r="Q10" s="22">
        <v>100</v>
      </c>
    </row>
    <row r="11" customFormat="1" ht="30" customHeight="1" spans="1:17">
      <c r="A11" s="15">
        <v>4</v>
      </c>
      <c r="B11" s="13" t="s">
        <v>37</v>
      </c>
      <c r="C11" s="13" t="s">
        <v>38</v>
      </c>
      <c r="D11" s="13">
        <v>0</v>
      </c>
      <c r="E11" s="13">
        <v>190</v>
      </c>
      <c r="F11" s="13">
        <v>0</v>
      </c>
      <c r="G11" s="14">
        <v>0</v>
      </c>
      <c r="H11" s="14">
        <v>465</v>
      </c>
      <c r="I11" s="14">
        <f>G11*H11</f>
        <v>0</v>
      </c>
      <c r="J11" s="14">
        <v>30</v>
      </c>
      <c r="K11" s="14">
        <v>900</v>
      </c>
      <c r="L11" s="14">
        <f>J11*K11</f>
        <v>27000</v>
      </c>
      <c r="M11" s="14">
        <f>I11+L11</f>
        <v>27000</v>
      </c>
      <c r="N11" s="14">
        <f>G11*P11+J11*Q11</f>
        <v>3000</v>
      </c>
      <c r="O11" s="21">
        <v>10</v>
      </c>
      <c r="P11" s="22">
        <v>35</v>
      </c>
      <c r="Q11" s="22">
        <v>100</v>
      </c>
    </row>
    <row r="12" customFormat="1" ht="30" customHeight="1" spans="1:17">
      <c r="A12" s="15">
        <v>5</v>
      </c>
      <c r="B12" s="13" t="s">
        <v>39</v>
      </c>
      <c r="C12" s="13" t="s">
        <v>40</v>
      </c>
      <c r="D12" s="13">
        <v>30</v>
      </c>
      <c r="E12" s="13">
        <v>190</v>
      </c>
      <c r="F12" s="13">
        <f>D12*E12</f>
        <v>5700</v>
      </c>
      <c r="G12" s="14">
        <v>0</v>
      </c>
      <c r="H12" s="14">
        <v>465</v>
      </c>
      <c r="I12" s="14">
        <f>G12*H12</f>
        <v>0</v>
      </c>
      <c r="J12" s="14">
        <v>0</v>
      </c>
      <c r="K12" s="14">
        <v>900</v>
      </c>
      <c r="L12" s="14">
        <f>J12*K12</f>
        <v>0</v>
      </c>
      <c r="M12" s="14">
        <f>F12+I12+L12</f>
        <v>5700</v>
      </c>
      <c r="N12" s="14">
        <f>D12*O12</f>
        <v>300</v>
      </c>
      <c r="O12" s="21">
        <v>10</v>
      </c>
      <c r="P12" s="22">
        <v>35</v>
      </c>
      <c r="Q12" s="22">
        <v>100</v>
      </c>
    </row>
    <row r="13" customFormat="1" ht="30" customHeight="1" spans="1:17">
      <c r="A13" s="15">
        <v>6</v>
      </c>
      <c r="B13" s="13" t="s">
        <v>41</v>
      </c>
      <c r="C13" s="13" t="s">
        <v>42</v>
      </c>
      <c r="D13" s="13">
        <v>10</v>
      </c>
      <c r="E13" s="13">
        <v>190</v>
      </c>
      <c r="F13" s="13">
        <f>D13*E13</f>
        <v>1900</v>
      </c>
      <c r="G13" s="14">
        <v>15</v>
      </c>
      <c r="H13" s="14">
        <v>465</v>
      </c>
      <c r="I13" s="14">
        <f>G13*H13</f>
        <v>6975</v>
      </c>
      <c r="J13" s="14">
        <v>20</v>
      </c>
      <c r="K13" s="14">
        <v>900</v>
      </c>
      <c r="L13" s="14">
        <f>J13*K13</f>
        <v>18000</v>
      </c>
      <c r="M13" s="14">
        <f>I13+L13</f>
        <v>24975</v>
      </c>
      <c r="N13" s="14">
        <f>G13*P13+J13*Q13</f>
        <v>2525</v>
      </c>
      <c r="O13" s="21">
        <v>10</v>
      </c>
      <c r="P13" s="22">
        <v>35</v>
      </c>
      <c r="Q13" s="22">
        <v>100</v>
      </c>
    </row>
    <row r="14" s="2" customFormat="1" ht="30" customHeight="1" spans="1:17">
      <c r="A14" s="16"/>
      <c r="B14" s="16" t="s">
        <v>43</v>
      </c>
      <c r="C14" s="16"/>
      <c r="D14" s="13">
        <f>SUM(D6:D13)</f>
        <v>40</v>
      </c>
      <c r="E14" s="13">
        <v>190</v>
      </c>
      <c r="F14" s="13">
        <f>D14*E14</f>
        <v>7600</v>
      </c>
      <c r="G14" s="16">
        <f>SUM(G6:G13)</f>
        <v>80</v>
      </c>
      <c r="H14" s="15">
        <v>465</v>
      </c>
      <c r="I14" s="15">
        <f t="shared" ref="I14" si="4">G14*H14</f>
        <v>37200</v>
      </c>
      <c r="J14" s="16">
        <f>SUM(J6:J13)</f>
        <v>155</v>
      </c>
      <c r="K14" s="15">
        <v>900</v>
      </c>
      <c r="L14" s="15">
        <f t="shared" ref="L14" si="5">J14*K14</f>
        <v>139500</v>
      </c>
      <c r="M14" s="15">
        <f>I14+L14</f>
        <v>176700</v>
      </c>
      <c r="N14" s="15">
        <f>G14*P14+J14*Q14</f>
        <v>18300</v>
      </c>
      <c r="O14" s="21">
        <v>10</v>
      </c>
      <c r="P14" s="23">
        <v>35</v>
      </c>
      <c r="Q14" s="23">
        <v>100</v>
      </c>
    </row>
    <row r="15" ht="30" customHeight="1" spans="1:16">
      <c r="A15" s="17"/>
      <c r="B15" s="17" t="s">
        <v>44</v>
      </c>
      <c r="C15" s="17"/>
      <c r="D15" s="17"/>
      <c r="E15" s="17"/>
      <c r="F15" s="17"/>
      <c r="G15" s="17" t="s">
        <v>45</v>
      </c>
      <c r="H15" s="17"/>
      <c r="I15" s="17"/>
      <c r="J15" s="17"/>
      <c r="K15" s="17" t="s">
        <v>46</v>
      </c>
      <c r="L15" s="17"/>
      <c r="M15" s="17"/>
      <c r="N15" s="17"/>
      <c r="O15" s="17" t="s">
        <v>47</v>
      </c>
      <c r="P15" s="17"/>
    </row>
  </sheetData>
  <mergeCells count="7">
    <mergeCell ref="A1:P1"/>
    <mergeCell ref="A2:P2"/>
    <mergeCell ref="D4:F4"/>
    <mergeCell ref="G4:I4"/>
    <mergeCell ref="J4:L4"/>
    <mergeCell ref="M4:N4"/>
    <mergeCell ref="O4:Q4"/>
  </mergeCells>
  <pageMargins left="0.699305555555556" right="0.699305555555556" top="0.75" bottom="0.75" header="0.3" footer="0.3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2017-04-07T14:01:32Z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